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tsuji2511.sharepoint.com/sites/new-302-13-T-UP/Shared Documents/13-T-UP（原価）開発/01_指定請求書/01.請求書(取引先→辻広組)/"/>
    </mc:Choice>
  </mc:AlternateContent>
  <xr:revisionPtr revIDLastSave="1720" documentId="13_ncr:1_{3C06AA1F-1F50-4396-9A39-F41B204DD1F3}" xr6:coauthVersionLast="47" xr6:coauthVersionMax="47" xr10:uidLastSave="{0E80EB1F-3C76-4E68-AEE8-EFCC86D9BB7A}"/>
  <bookViews>
    <workbookView xWindow="-120" yWindow="-120" windowWidth="29040" windowHeight="15720" xr2:uid="{00000000-000D-0000-FFFF-FFFF00000000}"/>
  </bookViews>
  <sheets>
    <sheet name="会社情報入力" sheetId="1" r:id="rId1"/>
    <sheet name="記入例" sheetId="8" r:id="rId2"/>
    <sheet name="請求書" sheetId="4" r:id="rId3"/>
    <sheet name="請求書(日数欄有り)" sheetId="9" r:id="rId4"/>
  </sheets>
  <definedNames>
    <definedName name="_xlnm.Print_Titles" localSheetId="1">記入例!$20:$20</definedName>
    <definedName name="_xlnm.Print_Titles" localSheetId="2">請求書!$20:$20</definedName>
    <definedName name="_xlnm.Print_Titles" localSheetId="3">'請求書(日数欄有り)'!$20:$20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4" l="1"/>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97" i="4"/>
  <c r="U198" i="4"/>
  <c r="U199" i="4"/>
  <c r="U200" i="4"/>
  <c r="U201" i="4"/>
  <c r="U202" i="4"/>
  <c r="U203" i="4"/>
  <c r="U204" i="4"/>
  <c r="U205" i="4"/>
  <c r="U206" i="4"/>
  <c r="U207" i="4"/>
  <c r="U208" i="4"/>
  <c r="U209" i="4"/>
  <c r="U210" i="4"/>
  <c r="U211" i="4"/>
  <c r="U212" i="4"/>
  <c r="U213" i="4"/>
  <c r="U214" i="4"/>
  <c r="U215" i="4"/>
  <c r="U216" i="4"/>
  <c r="U217" i="4"/>
  <c r="U218" i="4"/>
  <c r="U219" i="4"/>
  <c r="U220" i="4"/>
  <c r="U221" i="4"/>
  <c r="U222" i="4"/>
  <c r="U223" i="4"/>
  <c r="U224" i="4"/>
  <c r="U225" i="4"/>
  <c r="U226" i="4"/>
  <c r="U227" i="4"/>
  <c r="U228" i="4"/>
  <c r="U229" i="4"/>
  <c r="U230" i="4"/>
  <c r="U231" i="4"/>
  <c r="U232" i="4"/>
  <c r="U233" i="4"/>
  <c r="U234" i="4"/>
  <c r="U235" i="4"/>
  <c r="U236" i="4"/>
  <c r="U237" i="4"/>
  <c r="U238" i="4"/>
  <c r="U239" i="4"/>
  <c r="U240" i="4"/>
  <c r="U241" i="4"/>
  <c r="U242" i="4"/>
  <c r="U243" i="4"/>
  <c r="U244" i="4"/>
  <c r="U245" i="4"/>
  <c r="U246" i="4"/>
  <c r="U247" i="4"/>
  <c r="U248" i="4"/>
  <c r="U249" i="4"/>
  <c r="U250" i="4"/>
  <c r="U251" i="4"/>
  <c r="U252" i="4"/>
  <c r="U253" i="4"/>
  <c r="U254" i="4"/>
  <c r="U255" i="4"/>
  <c r="U256" i="4"/>
  <c r="U257" i="4"/>
  <c r="U258" i="4"/>
  <c r="U259" i="4"/>
  <c r="U260" i="4"/>
  <c r="U261" i="4"/>
  <c r="U262" i="4"/>
  <c r="U263" i="4"/>
  <c r="U264" i="4"/>
  <c r="U265" i="4"/>
  <c r="U266" i="4"/>
  <c r="U267" i="4"/>
  <c r="U268" i="4"/>
  <c r="U269" i="4"/>
  <c r="U270" i="4"/>
  <c r="U271" i="4"/>
  <c r="U272" i="4"/>
  <c r="U273" i="4"/>
  <c r="U274" i="4"/>
  <c r="U275" i="4"/>
  <c r="U276" i="4"/>
  <c r="U277" i="4"/>
  <c r="U278" i="4"/>
  <c r="U279" i="4"/>
  <c r="U280" i="4"/>
  <c r="U281" i="4"/>
  <c r="U282" i="4"/>
  <c r="U283" i="4"/>
  <c r="U284" i="4"/>
  <c r="U285" i="4"/>
  <c r="U286" i="4"/>
  <c r="U287" i="4"/>
  <c r="U288" i="4"/>
  <c r="U289" i="4"/>
  <c r="U290" i="4"/>
  <c r="U21" i="4"/>
  <c r="V22" i="9"/>
  <c r="V23" i="9"/>
  <c r="V24" i="9"/>
  <c r="V25" i="9"/>
  <c r="V26" i="9"/>
  <c r="V27" i="9"/>
  <c r="V28" i="9"/>
  <c r="V29" i="9"/>
  <c r="V30" i="9"/>
  <c r="V31" i="9"/>
  <c r="V32" i="9"/>
  <c r="V33" i="9"/>
  <c r="V34" i="9"/>
  <c r="V35" i="9"/>
  <c r="V36" i="9"/>
  <c r="V37" i="9"/>
  <c r="V38" i="9"/>
  <c r="V39" i="9"/>
  <c r="V40" i="9"/>
  <c r="V41" i="9"/>
  <c r="V42" i="9"/>
  <c r="V43" i="9"/>
  <c r="V44" i="9"/>
  <c r="V45" i="9"/>
  <c r="V46" i="9"/>
  <c r="V47" i="9"/>
  <c r="V48" i="9"/>
  <c r="V49" i="9"/>
  <c r="V50" i="9"/>
  <c r="V51" i="9"/>
  <c r="V52" i="9"/>
  <c r="V53" i="9"/>
  <c r="V54" i="9"/>
  <c r="V55" i="9"/>
  <c r="V56" i="9"/>
  <c r="V57" i="9"/>
  <c r="V58" i="9"/>
  <c r="V59" i="9"/>
  <c r="V60" i="9"/>
  <c r="V61" i="9"/>
  <c r="V62" i="9"/>
  <c r="V63" i="9"/>
  <c r="V64" i="9"/>
  <c r="V65" i="9"/>
  <c r="V66" i="9"/>
  <c r="V67" i="9"/>
  <c r="V68" i="9"/>
  <c r="V69" i="9"/>
  <c r="V70" i="9"/>
  <c r="V71" i="9"/>
  <c r="V72" i="9"/>
  <c r="V73" i="9"/>
  <c r="V74" i="9"/>
  <c r="V75" i="9"/>
  <c r="V76" i="9"/>
  <c r="V77" i="9"/>
  <c r="V78" i="9"/>
  <c r="V79" i="9"/>
  <c r="V80" i="9"/>
  <c r="V81" i="9"/>
  <c r="V82" i="9"/>
  <c r="V83" i="9"/>
  <c r="V84" i="9"/>
  <c r="V85" i="9"/>
  <c r="V86" i="9"/>
  <c r="V87" i="9"/>
  <c r="V88" i="9"/>
  <c r="V89" i="9"/>
  <c r="V90" i="9"/>
  <c r="V91" i="9"/>
  <c r="V92" i="9"/>
  <c r="V93" i="9"/>
  <c r="V94" i="9"/>
  <c r="V95" i="9"/>
  <c r="V96" i="9"/>
  <c r="V97" i="9"/>
  <c r="V98" i="9"/>
  <c r="V99" i="9"/>
  <c r="V100" i="9"/>
  <c r="V101" i="9"/>
  <c r="V102" i="9"/>
  <c r="V103" i="9"/>
  <c r="V104" i="9"/>
  <c r="V105" i="9"/>
  <c r="V106" i="9"/>
  <c r="V107" i="9"/>
  <c r="V108" i="9"/>
  <c r="V109" i="9"/>
  <c r="V110" i="9"/>
  <c r="V111" i="9"/>
  <c r="V112" i="9"/>
  <c r="V113" i="9"/>
  <c r="V114" i="9"/>
  <c r="V115" i="9"/>
  <c r="V116" i="9"/>
  <c r="V117" i="9"/>
  <c r="V118" i="9"/>
  <c r="V119" i="9"/>
  <c r="V120" i="9"/>
  <c r="V121" i="9"/>
  <c r="V122" i="9"/>
  <c r="V123" i="9"/>
  <c r="V124" i="9"/>
  <c r="V125" i="9"/>
  <c r="V126" i="9"/>
  <c r="V127" i="9"/>
  <c r="V128" i="9"/>
  <c r="V129" i="9"/>
  <c r="V130" i="9"/>
  <c r="V131" i="9"/>
  <c r="V132" i="9"/>
  <c r="V133" i="9"/>
  <c r="V134" i="9"/>
  <c r="V135" i="9"/>
  <c r="V136" i="9"/>
  <c r="V137" i="9"/>
  <c r="V138" i="9"/>
  <c r="V139" i="9"/>
  <c r="V140" i="9"/>
  <c r="V141" i="9"/>
  <c r="V142" i="9"/>
  <c r="V143" i="9"/>
  <c r="V144" i="9"/>
  <c r="V145" i="9"/>
  <c r="V146" i="9"/>
  <c r="V147" i="9"/>
  <c r="V148" i="9"/>
  <c r="V149" i="9"/>
  <c r="V150" i="9"/>
  <c r="V151" i="9"/>
  <c r="V152" i="9"/>
  <c r="V153" i="9"/>
  <c r="V154" i="9"/>
  <c r="V155" i="9"/>
  <c r="V156" i="9"/>
  <c r="V157" i="9"/>
  <c r="V158" i="9"/>
  <c r="V159" i="9"/>
  <c r="V160" i="9"/>
  <c r="V161" i="9"/>
  <c r="V162" i="9"/>
  <c r="V163" i="9"/>
  <c r="V164" i="9"/>
  <c r="V165" i="9"/>
  <c r="V166" i="9"/>
  <c r="V167" i="9"/>
  <c r="V168" i="9"/>
  <c r="V169" i="9"/>
  <c r="V170" i="9"/>
  <c r="V171" i="9"/>
  <c r="V172" i="9"/>
  <c r="V173" i="9"/>
  <c r="V174" i="9"/>
  <c r="V175" i="9"/>
  <c r="V176" i="9"/>
  <c r="V177" i="9"/>
  <c r="V178" i="9"/>
  <c r="V179" i="9"/>
  <c r="V180" i="9"/>
  <c r="V181" i="9"/>
  <c r="V182" i="9"/>
  <c r="V183" i="9"/>
  <c r="V184" i="9"/>
  <c r="V185" i="9"/>
  <c r="V186" i="9"/>
  <c r="V187" i="9"/>
  <c r="V188" i="9"/>
  <c r="V189" i="9"/>
  <c r="V190" i="9"/>
  <c r="V191" i="9"/>
  <c r="V192" i="9"/>
  <c r="V193" i="9"/>
  <c r="V194" i="9"/>
  <c r="V195" i="9"/>
  <c r="V196" i="9"/>
  <c r="V197" i="9"/>
  <c r="V198" i="9"/>
  <c r="V199" i="9"/>
  <c r="V200" i="9"/>
  <c r="V201" i="9"/>
  <c r="V202" i="9"/>
  <c r="V203" i="9"/>
  <c r="V204" i="9"/>
  <c r="V205" i="9"/>
  <c r="V206" i="9"/>
  <c r="V207" i="9"/>
  <c r="V208" i="9"/>
  <c r="V209" i="9"/>
  <c r="V210" i="9"/>
  <c r="V211" i="9"/>
  <c r="V212" i="9"/>
  <c r="V213" i="9"/>
  <c r="V214" i="9"/>
  <c r="V215" i="9"/>
  <c r="V216" i="9"/>
  <c r="V217" i="9"/>
  <c r="V218" i="9"/>
  <c r="V219" i="9"/>
  <c r="V220" i="9"/>
  <c r="V221" i="9"/>
  <c r="V222" i="9"/>
  <c r="V223" i="9"/>
  <c r="V224" i="9"/>
  <c r="V225" i="9"/>
  <c r="V226" i="9"/>
  <c r="V227" i="9"/>
  <c r="V228" i="9"/>
  <c r="V229" i="9"/>
  <c r="V230" i="9"/>
  <c r="V231" i="9"/>
  <c r="V232" i="9"/>
  <c r="V233" i="9"/>
  <c r="V234" i="9"/>
  <c r="V235" i="9"/>
  <c r="V236" i="9"/>
  <c r="V237" i="9"/>
  <c r="V238" i="9"/>
  <c r="V239" i="9"/>
  <c r="V240" i="9"/>
  <c r="V241" i="9"/>
  <c r="V242" i="9"/>
  <c r="V243" i="9"/>
  <c r="V244" i="9"/>
  <c r="V245" i="9"/>
  <c r="V246" i="9"/>
  <c r="V247" i="9"/>
  <c r="V248" i="9"/>
  <c r="V249" i="9"/>
  <c r="V250" i="9"/>
  <c r="V251" i="9"/>
  <c r="V252" i="9"/>
  <c r="V253" i="9"/>
  <c r="V254" i="9"/>
  <c r="V255" i="9"/>
  <c r="V256" i="9"/>
  <c r="V257" i="9"/>
  <c r="V258" i="9"/>
  <c r="V259" i="9"/>
  <c r="V260" i="9"/>
  <c r="V261" i="9"/>
  <c r="V262" i="9"/>
  <c r="V263" i="9"/>
  <c r="V264" i="9"/>
  <c r="V265" i="9"/>
  <c r="V266" i="9"/>
  <c r="V267" i="9"/>
  <c r="V268" i="9"/>
  <c r="V269" i="9"/>
  <c r="V270" i="9"/>
  <c r="V271" i="9"/>
  <c r="V272" i="9"/>
  <c r="V273" i="9"/>
  <c r="V274" i="9"/>
  <c r="V275" i="9"/>
  <c r="V276" i="9"/>
  <c r="V277" i="9"/>
  <c r="V278" i="9"/>
  <c r="V279" i="9"/>
  <c r="V280" i="9"/>
  <c r="V281" i="9"/>
  <c r="V282" i="9"/>
  <c r="V283" i="9"/>
  <c r="V284" i="9"/>
  <c r="V285" i="9"/>
  <c r="V286" i="9"/>
  <c r="V287" i="9"/>
  <c r="V288" i="9"/>
  <c r="V289" i="9"/>
  <c r="V290" i="9"/>
  <c r="V21" i="9"/>
  <c r="E15" i="8"/>
  <c r="E16" i="8"/>
  <c r="H16" i="8" s="1"/>
  <c r="E16" i="9"/>
  <c r="H16" i="9" s="1"/>
  <c r="E16" i="4"/>
  <c r="H16" i="4" l="1"/>
  <c r="E15" i="9"/>
  <c r="H15" i="9" s="1"/>
  <c r="E15" i="4"/>
  <c r="Q15" i="9"/>
  <c r="V291" i="9"/>
  <c r="E18" i="9" s="1"/>
  <c r="U291" i="4"/>
  <c r="E18" i="4"/>
  <c r="Z17" i="9"/>
  <c r="Z15" i="9"/>
  <c r="Z14" i="9"/>
  <c r="Z11" i="9"/>
  <c r="Z9" i="9"/>
  <c r="Z7" i="9"/>
  <c r="Z6" i="9"/>
  <c r="Z5" i="9"/>
  <c r="AC4" i="9"/>
  <c r="Y4" i="9"/>
  <c r="J15" i="9" l="1"/>
  <c r="T15" i="9" s="1"/>
  <c r="G9" i="9" l="1"/>
  <c r="AB4" i="4"/>
  <c r="Y4" i="4"/>
  <c r="H15" i="4"/>
  <c r="J15" i="4" s="1"/>
  <c r="Q15" i="4"/>
  <c r="Q15" i="8"/>
  <c r="E18" i="8"/>
  <c r="H15" i="8"/>
  <c r="Z5" i="4"/>
  <c r="Z7" i="4"/>
  <c r="Z15" i="4"/>
  <c r="Z17" i="4"/>
  <c r="Z14" i="4"/>
  <c r="Z11" i="4"/>
  <c r="Z9" i="4"/>
  <c r="Z6" i="4"/>
  <c r="J15" i="8" l="1"/>
  <c r="G9" i="8" s="1"/>
  <c r="T15" i="4"/>
  <c r="G9" i="4"/>
  <c r="T15"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TSUJI-1022</author>
  </authors>
  <commentList>
    <comment ref="AB2" authorId="0" shapeId="0" xr:uid="{60E67C55-A2C3-425F-8F20-B9638106EE55}">
      <text>
        <r>
          <rPr>
            <sz val="8"/>
            <color indexed="81"/>
            <rFont val="Meiryo UI"/>
            <family val="3"/>
            <charset val="128"/>
          </rPr>
          <t>請求日を記入してください。</t>
        </r>
      </text>
    </comment>
    <comment ref="AA9" authorId="0" shapeId="0" xr:uid="{85A6F443-A48C-4856-A7A7-4ED967EA9FB7}">
      <text>
        <r>
          <rPr>
            <sz val="8"/>
            <color indexed="81"/>
            <rFont val="Meiryo UI"/>
            <family val="3"/>
            <charset val="128"/>
          </rPr>
          <t>顧客番号～振込先の情報は「会社情報入力」シートにご記入いただいた基本情報が転記されます。</t>
        </r>
      </text>
    </comment>
    <comment ref="J15" authorId="0" shapeId="0" xr:uid="{4A40380D-BFEA-45B6-B63E-858225CE3472}">
      <text>
        <r>
          <rPr>
            <sz val="8"/>
            <color indexed="81"/>
            <rFont val="Meiryo UI"/>
            <family val="3"/>
            <charset val="128"/>
          </rPr>
          <t>明細欄の税率欄で選択された税率に応じて合計額が自動で集計されます。
金額が入力されている状態で税率が入力されていない場合は、該当明細が赤色で強調されますので必ず税率を入力してください。</t>
        </r>
      </text>
    </comment>
    <comment ref="P15" authorId="0" shapeId="0" xr:uid="{ADDEDCE1-0B0A-42C2-9EE2-2057A830E144}">
      <text>
        <r>
          <rPr>
            <sz val="8"/>
            <color indexed="81"/>
            <rFont val="Meiryo UI"/>
            <family val="3"/>
            <charset val="128"/>
          </rPr>
          <t xml:space="preserve">必要に応じて下記の金額をご記入ください。
・前回請求金額 … 前回の請求金額
・修正額 … 前回請求金額に対する修正金額
　※減額の場合はマイナス(－）をつけてください
・入金額　… 前回請求金額に対する入金済みの金額
・繰越金額 … (前回請求金額 + 修正額) - 入金額
</t>
        </r>
      </text>
    </comment>
    <comment ref="T15" authorId="0" shapeId="0" xr:uid="{37E46DCF-BDF4-414A-ACFC-D5081F256BD6}">
      <text>
        <r>
          <rPr>
            <sz val="8"/>
            <color indexed="81"/>
            <rFont val="Meiryo UI"/>
            <family val="3"/>
            <charset val="128"/>
          </rPr>
          <t>今回請求の金額と繰越金額の合算値が表示されます。</t>
        </r>
      </text>
    </comment>
    <comment ref="F21" authorId="0" shapeId="0" xr:uid="{7C2CF555-8588-4C91-BB10-A95943D3460B}">
      <text>
        <r>
          <rPr>
            <sz val="8"/>
            <color indexed="81"/>
            <rFont val="Meiryo UI"/>
            <family val="3"/>
            <charset val="128"/>
          </rPr>
          <t>工事に関わる納品の場合は、工事番号及び工事担当者を入力してください。</t>
        </r>
      </text>
    </comment>
  </commentList>
</comments>
</file>

<file path=xl/sharedStrings.xml><?xml version="1.0" encoding="utf-8"?>
<sst xmlns="http://schemas.openxmlformats.org/spreadsheetml/2006/main" count="322" uniqueCount="98">
  <si>
    <t>■注意事項</t>
    <rPh sb="1" eb="5">
      <t>チュウイジコウ</t>
    </rPh>
    <phoneticPr fontId="1"/>
  </si>
  <si>
    <t>・</t>
    <phoneticPr fontId="1"/>
  </si>
  <si>
    <r>
      <t>はじめに、下記の</t>
    </r>
    <r>
      <rPr>
        <b/>
        <sz val="10"/>
        <color theme="1"/>
        <rFont val="Meiryo UI"/>
        <family val="3"/>
        <charset val="128"/>
      </rPr>
      <t>基本情報</t>
    </r>
    <r>
      <rPr>
        <sz val="10"/>
        <color theme="1"/>
        <rFont val="Meiryo UI"/>
        <family val="3"/>
        <charset val="128"/>
      </rPr>
      <t>および</t>
    </r>
    <r>
      <rPr>
        <b/>
        <sz val="10"/>
        <color theme="1"/>
        <rFont val="Meiryo UI"/>
        <family val="3"/>
        <charset val="128"/>
      </rPr>
      <t>振込先情報</t>
    </r>
    <r>
      <rPr>
        <sz val="10"/>
        <color theme="1"/>
        <rFont val="Meiryo UI"/>
        <family val="3"/>
        <charset val="128"/>
      </rPr>
      <t>を入力してください。入力した内容は請求書シートに転記されます。</t>
    </r>
    <rPh sb="5" eb="7">
      <t>カキ</t>
    </rPh>
    <rPh sb="8" eb="10">
      <t>キホン</t>
    </rPh>
    <rPh sb="10" eb="12">
      <t>ジョウホウ</t>
    </rPh>
    <rPh sb="15" eb="18">
      <t>フリコミサキ</t>
    </rPh>
    <rPh sb="18" eb="20">
      <t>ジョウホウ</t>
    </rPh>
    <rPh sb="21" eb="23">
      <t>ニュウリョク</t>
    </rPh>
    <rPh sb="30" eb="32">
      <t>ニュウリョク</t>
    </rPh>
    <rPh sb="34" eb="36">
      <t>ナイヨウ</t>
    </rPh>
    <rPh sb="37" eb="40">
      <t>セイキュウショ</t>
    </rPh>
    <rPh sb="44" eb="46">
      <t>テンキ</t>
    </rPh>
    <phoneticPr fontId="1"/>
  </si>
  <si>
    <t>「請求書(日数あり)」シートは明細の項目に日数の入力欄を追加したものです。</t>
    <rPh sb="1" eb="4">
      <t>セイキュウショ</t>
    </rPh>
    <rPh sb="5" eb="7">
      <t>ニッスウ</t>
    </rPh>
    <rPh sb="15" eb="17">
      <t>メイサイ</t>
    </rPh>
    <rPh sb="18" eb="20">
      <t>コウモク</t>
    </rPh>
    <rPh sb="21" eb="23">
      <t>ニッスウ</t>
    </rPh>
    <rPh sb="24" eb="27">
      <t>ニュウリョクラン</t>
    </rPh>
    <rPh sb="28" eb="30">
      <t>ツイカ</t>
    </rPh>
    <phoneticPr fontId="1"/>
  </si>
  <si>
    <t>日数入力が不要な場合は通常の「請求書」シートをご利用ください。</t>
    <rPh sb="0" eb="2">
      <t>ニッスウ</t>
    </rPh>
    <rPh sb="2" eb="4">
      <t>ニュウリョク</t>
    </rPh>
    <rPh sb="5" eb="7">
      <t>フヨウ</t>
    </rPh>
    <rPh sb="8" eb="10">
      <t>バアイ</t>
    </rPh>
    <rPh sb="11" eb="13">
      <t>ツウジョウ</t>
    </rPh>
    <rPh sb="15" eb="18">
      <t>セイキュウショ</t>
    </rPh>
    <rPh sb="24" eb="26">
      <t>リヨウ</t>
    </rPh>
    <phoneticPr fontId="1"/>
  </si>
  <si>
    <t>請求書は下記手順を参考にPDFを弊社メールアドレスまで送付してください。</t>
    <rPh sb="0" eb="3">
      <t>セイキュウショ</t>
    </rPh>
    <rPh sb="4" eb="6">
      <t>カキ</t>
    </rPh>
    <rPh sb="6" eb="8">
      <t>テジュン</t>
    </rPh>
    <rPh sb="9" eb="11">
      <t>サンコウ</t>
    </rPh>
    <rPh sb="16" eb="18">
      <t>ヘイシャ</t>
    </rPh>
    <rPh sb="27" eb="29">
      <t>ソウフ</t>
    </rPh>
    <phoneticPr fontId="1"/>
  </si>
  <si>
    <t>【送付の手順について】</t>
    <rPh sb="1" eb="3">
      <t>ソウフ</t>
    </rPh>
    <rPh sb="4" eb="6">
      <t>テジュン</t>
    </rPh>
    <phoneticPr fontId="1"/>
  </si>
  <si>
    <t>①ファイルタブより印刷を選択してプリンターにて「Adobe PDF」を選択してください。</t>
    <rPh sb="9" eb="11">
      <t>インサツ</t>
    </rPh>
    <rPh sb="12" eb="14">
      <t>センタク</t>
    </rPh>
    <rPh sb="35" eb="37">
      <t>センタク</t>
    </rPh>
    <phoneticPr fontId="1"/>
  </si>
  <si>
    <t>②請求書の印刷ページを指定後、印刷ボタンを押下して任意のフォルダにPDF化した請求書を保存してください。</t>
    <rPh sb="1" eb="4">
      <t>セイキュウショ</t>
    </rPh>
    <rPh sb="5" eb="7">
      <t>インサツ</t>
    </rPh>
    <rPh sb="11" eb="13">
      <t>シテイ</t>
    </rPh>
    <rPh sb="13" eb="14">
      <t>ゴ</t>
    </rPh>
    <rPh sb="15" eb="17">
      <t>インサツ</t>
    </rPh>
    <rPh sb="21" eb="23">
      <t>オウカ</t>
    </rPh>
    <rPh sb="25" eb="27">
      <t>ニンイ</t>
    </rPh>
    <rPh sb="36" eb="37">
      <t>カ</t>
    </rPh>
    <rPh sb="39" eb="42">
      <t>セイキュウショ</t>
    </rPh>
    <rPh sb="43" eb="45">
      <t>ホゾン</t>
    </rPh>
    <phoneticPr fontId="1"/>
  </si>
  <si>
    <t>③保存したPDFファイルを下記の弊社受付メールアドレスに添付して送付してください。</t>
    <rPh sb="1" eb="3">
      <t>ホゾン</t>
    </rPh>
    <rPh sb="13" eb="15">
      <t>カキ</t>
    </rPh>
    <rPh sb="16" eb="18">
      <t>ヘイシャ</t>
    </rPh>
    <rPh sb="18" eb="20">
      <t>ウケツケ</t>
    </rPh>
    <rPh sb="28" eb="30">
      <t>テンプ</t>
    </rPh>
    <rPh sb="32" eb="34">
      <t>ソウフ</t>
    </rPh>
    <phoneticPr fontId="1"/>
  </si>
  <si>
    <t>E-Mail：</t>
    <phoneticPr fontId="1"/>
  </si>
  <si>
    <t>invoice@tsujihiro-gumi.co.jp</t>
    <phoneticPr fontId="1"/>
  </si>
  <si>
    <t>■基本情報</t>
    <rPh sb="1" eb="3">
      <t>キホン</t>
    </rPh>
    <rPh sb="3" eb="5">
      <t>ジョウホウ</t>
    </rPh>
    <phoneticPr fontId="1"/>
  </si>
  <si>
    <t>郵便番号</t>
    <rPh sb="0" eb="2">
      <t>ユウビン</t>
    </rPh>
    <rPh sb="2" eb="4">
      <t>バンゴウ</t>
    </rPh>
    <phoneticPr fontId="1"/>
  </si>
  <si>
    <t>ｰ</t>
    <phoneticPr fontId="1"/>
  </si>
  <si>
    <t>住所</t>
    <rPh sb="0" eb="2">
      <t>ジュウショ</t>
    </rPh>
    <phoneticPr fontId="1"/>
  </si>
  <si>
    <t>〇〇県〇〇市〇〇町1-2-3</t>
    <rPh sb="2" eb="3">
      <t>ケン</t>
    </rPh>
    <rPh sb="5" eb="6">
      <t>シ</t>
    </rPh>
    <rPh sb="8" eb="9">
      <t>マチ</t>
    </rPh>
    <phoneticPr fontId="1"/>
  </si>
  <si>
    <t>××ビル3階</t>
    <rPh sb="5" eb="6">
      <t>カイ</t>
    </rPh>
    <phoneticPr fontId="1"/>
  </si>
  <si>
    <t>電話番号</t>
    <rPh sb="0" eb="2">
      <t>デンワ</t>
    </rPh>
    <rPh sb="2" eb="4">
      <t>バンゴウ</t>
    </rPh>
    <phoneticPr fontId="1"/>
  </si>
  <si>
    <t>-</t>
    <phoneticPr fontId="1"/>
  </si>
  <si>
    <t>0776</t>
    <phoneticPr fontId="1"/>
  </si>
  <si>
    <t>123</t>
    <phoneticPr fontId="1"/>
  </si>
  <si>
    <t>4567</t>
    <phoneticPr fontId="1"/>
  </si>
  <si>
    <t>会社名</t>
    <rPh sb="0" eb="3">
      <t>カイシャメイ</t>
    </rPh>
    <phoneticPr fontId="1"/>
  </si>
  <si>
    <t>株式会社あいうえお</t>
    <rPh sb="0" eb="4">
      <t>カブシキガイシャ</t>
    </rPh>
    <phoneticPr fontId="1"/>
  </si>
  <si>
    <t>0000</t>
    <phoneticPr fontId="1"/>
  </si>
  <si>
    <t>登録番号</t>
    <rPh sb="0" eb="2">
      <t>トウロク</t>
    </rPh>
    <rPh sb="2" eb="4">
      <t>バンゴウ</t>
    </rPh>
    <phoneticPr fontId="1"/>
  </si>
  <si>
    <t>T</t>
    <phoneticPr fontId="1"/>
  </si>
  <si>
    <t>※適格請求書発行事業者の場合は登録番号を入力してください</t>
    <rPh sb="1" eb="3">
      <t>テキカク</t>
    </rPh>
    <rPh sb="3" eb="6">
      <t>セイキュウショ</t>
    </rPh>
    <rPh sb="6" eb="8">
      <t>ハッコウ</t>
    </rPh>
    <rPh sb="8" eb="11">
      <t>ジギョウシャ</t>
    </rPh>
    <rPh sb="12" eb="14">
      <t>バアイ</t>
    </rPh>
    <rPh sb="15" eb="19">
      <t>トウロクバンゴウ</t>
    </rPh>
    <rPh sb="20" eb="22">
      <t>ニュウリョク</t>
    </rPh>
    <phoneticPr fontId="1"/>
  </si>
  <si>
    <t>1234567890123</t>
    <phoneticPr fontId="1"/>
  </si>
  <si>
    <t>■振込先情報</t>
    <rPh sb="1" eb="6">
      <t>フリコミサキジョウホウ</t>
    </rPh>
    <phoneticPr fontId="1"/>
  </si>
  <si>
    <t>振込先銀行</t>
    <rPh sb="0" eb="3">
      <t>フリコミサキ</t>
    </rPh>
    <rPh sb="3" eb="5">
      <t>ギンコウ</t>
    </rPh>
    <phoneticPr fontId="1"/>
  </si>
  <si>
    <t>〇〇銀行</t>
    <rPh sb="2" eb="4">
      <t>ギンコウ</t>
    </rPh>
    <phoneticPr fontId="1"/>
  </si>
  <si>
    <t>振込銀行支店</t>
    <rPh sb="0" eb="2">
      <t>フリコミ</t>
    </rPh>
    <rPh sb="2" eb="4">
      <t>ギンコウ</t>
    </rPh>
    <rPh sb="4" eb="6">
      <t>シテン</t>
    </rPh>
    <phoneticPr fontId="1"/>
  </si>
  <si>
    <t>□□支店</t>
    <rPh sb="2" eb="4">
      <t>シテン</t>
    </rPh>
    <phoneticPr fontId="1"/>
  </si>
  <si>
    <t>預金種別</t>
    <rPh sb="0" eb="2">
      <t>ヨキン</t>
    </rPh>
    <rPh sb="2" eb="4">
      <t>シュベツ</t>
    </rPh>
    <phoneticPr fontId="1"/>
  </si>
  <si>
    <t>普通</t>
  </si>
  <si>
    <t>口座番号</t>
    <rPh sb="0" eb="2">
      <t>コウザ</t>
    </rPh>
    <rPh sb="2" eb="4">
      <t>バンゴウ</t>
    </rPh>
    <phoneticPr fontId="1"/>
  </si>
  <si>
    <t>口座名義</t>
    <rPh sb="0" eb="4">
      <t>コウザメイギ</t>
    </rPh>
    <phoneticPr fontId="1"/>
  </si>
  <si>
    <t>ｶ)ｱｲｳｴｵ</t>
    <phoneticPr fontId="1"/>
  </si>
  <si>
    <t>請求書</t>
    <rPh sb="0" eb="3">
      <t>セイキュウショ</t>
    </rPh>
    <phoneticPr fontId="1"/>
  </si>
  <si>
    <t>(請求日)</t>
    <rPh sb="1" eb="3">
      <t>セイキュウ</t>
    </rPh>
    <rPh sb="3" eb="4">
      <t>ビ</t>
    </rPh>
    <phoneticPr fontId="1"/>
  </si>
  <si>
    <t>20**/**/**</t>
    <phoneticPr fontId="1"/>
  </si>
  <si>
    <t>登録番号</t>
    <rPh sb="0" eb="4">
      <t>トウロクバンゴウ</t>
    </rPh>
    <phoneticPr fontId="1"/>
  </si>
  <si>
    <t>T1234567890123</t>
    <phoneticPr fontId="1"/>
  </si>
  <si>
    <t>御中</t>
    <rPh sb="0" eb="2">
      <t>オンチュウ</t>
    </rPh>
    <phoneticPr fontId="1"/>
  </si>
  <si>
    <t>〒123-4567</t>
    <phoneticPr fontId="1"/>
  </si>
  <si>
    <t>〇〇県〇〇市〇〇町1-2-3</t>
    <phoneticPr fontId="1"/>
  </si>
  <si>
    <t>下記の通り請求申し上げます。</t>
    <rPh sb="0" eb="2">
      <t>カキ</t>
    </rPh>
    <rPh sb="3" eb="4">
      <t>トオ</t>
    </rPh>
    <rPh sb="5" eb="7">
      <t>セイキュウ</t>
    </rPh>
    <rPh sb="7" eb="8">
      <t>モウ</t>
    </rPh>
    <rPh sb="9" eb="10">
      <t>ア</t>
    </rPh>
    <phoneticPr fontId="1"/>
  </si>
  <si>
    <t>×××ビル3階</t>
    <phoneticPr fontId="1"/>
  </si>
  <si>
    <t>請求金額</t>
    <phoneticPr fontId="1"/>
  </si>
  <si>
    <r>
      <rPr>
        <sz val="16"/>
        <color theme="1"/>
        <rFont val="Yu Gothic"/>
        <family val="3"/>
        <charset val="128"/>
        <scheme val="minor"/>
      </rPr>
      <t>円</t>
    </r>
    <r>
      <rPr>
        <sz val="9"/>
        <color theme="1"/>
        <rFont val="Yu Gothic"/>
        <family val="3"/>
        <charset val="128"/>
        <scheme val="minor"/>
      </rPr>
      <t>(税込み)</t>
    </r>
    <rPh sb="0" eb="1">
      <t>エン</t>
    </rPh>
    <rPh sb="2" eb="4">
      <t>ゼイコ</t>
    </rPh>
    <phoneticPr fontId="1"/>
  </si>
  <si>
    <t>会社名</t>
    <rPh sb="0" eb="2">
      <t>カイシャ</t>
    </rPh>
    <rPh sb="2" eb="3">
      <t>メイ</t>
    </rPh>
    <phoneticPr fontId="1"/>
  </si>
  <si>
    <t>株式会社あいうえお</t>
    <phoneticPr fontId="1"/>
  </si>
  <si>
    <t>電話番号</t>
    <rPh sb="0" eb="4">
      <t>デンワバンゴウ</t>
    </rPh>
    <phoneticPr fontId="1"/>
  </si>
  <si>
    <t>0776-123-4567</t>
    <phoneticPr fontId="1"/>
  </si>
  <si>
    <t>【今回請求金額税別内訳】</t>
    <rPh sb="1" eb="3">
      <t>コンカイ</t>
    </rPh>
    <rPh sb="3" eb="5">
      <t>セイキュウ</t>
    </rPh>
    <rPh sb="5" eb="7">
      <t>キンガク</t>
    </rPh>
    <rPh sb="7" eb="9">
      <t>ゼイベツ</t>
    </rPh>
    <rPh sb="9" eb="11">
      <t>ウチワケ</t>
    </rPh>
    <phoneticPr fontId="1"/>
  </si>
  <si>
    <t>【請求残高内訳】</t>
    <rPh sb="1" eb="5">
      <t>セイキュウザンダカ</t>
    </rPh>
    <rPh sb="5" eb="7">
      <t>ウチワケ</t>
    </rPh>
    <phoneticPr fontId="1"/>
  </si>
  <si>
    <t>合計種別</t>
    <rPh sb="0" eb="2">
      <t>ゴウケイ</t>
    </rPh>
    <rPh sb="2" eb="4">
      <t>シュベツ</t>
    </rPh>
    <phoneticPr fontId="1"/>
  </si>
  <si>
    <t>税抜金額</t>
    <rPh sb="0" eb="2">
      <t>ゼイヌ</t>
    </rPh>
    <rPh sb="2" eb="4">
      <t>キンガク</t>
    </rPh>
    <phoneticPr fontId="1"/>
  </si>
  <si>
    <t>消費税額</t>
    <rPh sb="0" eb="4">
      <t>ショウヒゼイガク</t>
    </rPh>
    <phoneticPr fontId="1"/>
  </si>
  <si>
    <t>合計金額(①)</t>
    <rPh sb="0" eb="2">
      <t>ゴウケイ</t>
    </rPh>
    <rPh sb="2" eb="4">
      <t>キンガク</t>
    </rPh>
    <phoneticPr fontId="1"/>
  </si>
  <si>
    <t>前回請求金額</t>
    <rPh sb="0" eb="2">
      <t>ゼンカイ</t>
    </rPh>
    <rPh sb="2" eb="6">
      <t>セイキュウキンガク</t>
    </rPh>
    <phoneticPr fontId="1"/>
  </si>
  <si>
    <t>修正額</t>
    <rPh sb="0" eb="3">
      <t>シュウセイガク</t>
    </rPh>
    <phoneticPr fontId="1"/>
  </si>
  <si>
    <t>入金額</t>
    <rPh sb="0" eb="3">
      <t>ニュウキンガク</t>
    </rPh>
    <phoneticPr fontId="1"/>
  </si>
  <si>
    <t>繰越金額(②)</t>
    <rPh sb="0" eb="2">
      <t>クリコシ</t>
    </rPh>
    <rPh sb="2" eb="4">
      <t>キンガク</t>
    </rPh>
    <phoneticPr fontId="1"/>
  </si>
  <si>
    <t>請求残高(①+②)</t>
    <rPh sb="0" eb="2">
      <t>セイキュウ</t>
    </rPh>
    <rPh sb="2" eb="4">
      <t>ザンダカ</t>
    </rPh>
    <phoneticPr fontId="1"/>
  </si>
  <si>
    <t>振込先</t>
    <rPh sb="0" eb="3">
      <t>フリコミサキ</t>
    </rPh>
    <phoneticPr fontId="1"/>
  </si>
  <si>
    <t>〇〇銀行 □□支店</t>
    <phoneticPr fontId="1"/>
  </si>
  <si>
    <t>10%対象</t>
    <rPh sb="3" eb="5">
      <t>タイショウ</t>
    </rPh>
    <phoneticPr fontId="1"/>
  </si>
  <si>
    <t>普通12345678</t>
    <phoneticPr fontId="1"/>
  </si>
  <si>
    <t xml:space="preserve"> 8%対象</t>
    <rPh sb="3" eb="5">
      <t>タイショウ</t>
    </rPh>
    <phoneticPr fontId="1"/>
  </si>
  <si>
    <t>日付</t>
    <rPh sb="0" eb="2">
      <t>ヒヅケ</t>
    </rPh>
    <phoneticPr fontId="1"/>
  </si>
  <si>
    <t>工事番号</t>
    <rPh sb="0" eb="4">
      <t>コウジバンゴウ</t>
    </rPh>
    <phoneticPr fontId="1"/>
  </si>
  <si>
    <t>担当者</t>
    <rPh sb="0" eb="3">
      <t>タントウシャ</t>
    </rPh>
    <phoneticPr fontId="1"/>
  </si>
  <si>
    <t>納品先 / 地係</t>
    <rPh sb="0" eb="3">
      <t>ノウヒンサキ</t>
    </rPh>
    <rPh sb="6" eb="8">
      <t>チガカリ</t>
    </rPh>
    <phoneticPr fontId="1"/>
  </si>
  <si>
    <t>品目</t>
    <rPh sb="0" eb="2">
      <t>ヒンモク</t>
    </rPh>
    <phoneticPr fontId="1"/>
  </si>
  <si>
    <t>数量</t>
    <rPh sb="0" eb="2">
      <t>スウリョウ</t>
    </rPh>
    <phoneticPr fontId="1"/>
  </si>
  <si>
    <t>単位</t>
    <rPh sb="0" eb="2">
      <t>タンイ</t>
    </rPh>
    <phoneticPr fontId="1"/>
  </si>
  <si>
    <t>単価</t>
    <rPh sb="0" eb="2">
      <t>タンカ</t>
    </rPh>
    <phoneticPr fontId="1"/>
  </si>
  <si>
    <t>金額</t>
    <rPh sb="0" eb="2">
      <t>キンガク</t>
    </rPh>
    <phoneticPr fontId="1"/>
  </si>
  <si>
    <t>税率</t>
    <rPh sb="0" eb="2">
      <t>ゼイリツ</t>
    </rPh>
    <phoneticPr fontId="1"/>
  </si>
  <si>
    <t>備考</t>
    <rPh sb="0" eb="2">
      <t>ビコウ</t>
    </rPh>
    <phoneticPr fontId="1"/>
  </si>
  <si>
    <t>**月**日</t>
    <rPh sb="2" eb="3">
      <t>ガツ</t>
    </rPh>
    <rPh sb="5" eb="6">
      <t>ニチ</t>
    </rPh>
    <phoneticPr fontId="1"/>
  </si>
  <si>
    <t>**-****-**</t>
    <phoneticPr fontId="1"/>
  </si>
  <si>
    <t>*****</t>
    <phoneticPr fontId="1"/>
  </si>
  <si>
    <t>*******************</t>
    <phoneticPr fontId="1"/>
  </si>
  <si>
    <t>******************************************************</t>
    <phoneticPr fontId="1"/>
  </si>
  <si>
    <t>6</t>
    <phoneticPr fontId="1"/>
  </si>
  <si>
    <t>t</t>
    <phoneticPr fontId="1"/>
  </si>
  <si>
    <t>*****************************</t>
    <phoneticPr fontId="1"/>
  </si>
  <si>
    <t>(請求日)</t>
    <phoneticPr fontId="1"/>
  </si>
  <si>
    <t>日数</t>
    <rPh sb="0" eb="2">
      <t>ニッスウ</t>
    </rPh>
    <phoneticPr fontId="1"/>
  </si>
  <si>
    <r>
      <t>初めてお取引を行われる企業様につきましては、</t>
    </r>
    <r>
      <rPr>
        <sz val="10"/>
        <color rgb="FFFF0000"/>
        <rFont val="Meiryo UI"/>
        <family val="3"/>
        <charset val="128"/>
      </rPr>
      <t>取引先コードをお伝えしますので請求前に一度弊社までご連絡ください</t>
    </r>
    <r>
      <rPr>
        <sz val="10"/>
        <color theme="1"/>
        <rFont val="Meiryo UI"/>
        <family val="3"/>
        <charset val="128"/>
      </rPr>
      <t>。</t>
    </r>
    <rPh sb="0" eb="1">
      <t>ハジ</t>
    </rPh>
    <rPh sb="4" eb="6">
      <t>トリヒキ</t>
    </rPh>
    <rPh sb="7" eb="8">
      <t>オコナ</t>
    </rPh>
    <rPh sb="11" eb="13">
      <t>キギョウ</t>
    </rPh>
    <rPh sb="13" eb="14">
      <t>サマ</t>
    </rPh>
    <rPh sb="22" eb="24">
      <t>トリヒキ</t>
    </rPh>
    <rPh sb="24" eb="25">
      <t>サキ</t>
    </rPh>
    <rPh sb="30" eb="31">
      <t>ツタ</t>
    </rPh>
    <rPh sb="37" eb="40">
      <t>セイキュウマエ</t>
    </rPh>
    <rPh sb="41" eb="43">
      <t>イチド</t>
    </rPh>
    <rPh sb="43" eb="45">
      <t>ヘイシャ</t>
    </rPh>
    <rPh sb="48" eb="50">
      <t>レンラク</t>
    </rPh>
    <phoneticPr fontId="1"/>
  </si>
  <si>
    <t>取引先コード</t>
    <rPh sb="0" eb="2">
      <t>トリヒキ</t>
    </rPh>
    <rPh sb="2" eb="3">
      <t>サキ</t>
    </rPh>
    <phoneticPr fontId="1"/>
  </si>
  <si>
    <t>※弊社よりご連絡します取引先コードを入力してください</t>
    <rPh sb="1" eb="3">
      <t>ヘイシャ</t>
    </rPh>
    <rPh sb="6" eb="8">
      <t>レンラク</t>
    </rPh>
    <rPh sb="11" eb="13">
      <t>トリヒキ</t>
    </rPh>
    <rPh sb="13" eb="14">
      <t>サキ</t>
    </rPh>
    <rPh sb="18" eb="20">
      <t>ニュウリョク</t>
    </rPh>
    <phoneticPr fontId="1"/>
  </si>
  <si>
    <t>非･不課税</t>
    <rPh sb="0" eb="1">
      <t>ヒ</t>
    </rPh>
    <rPh sb="2" eb="5">
      <t>フカゼイ</t>
    </rPh>
    <phoneticPr fontId="1"/>
  </si>
  <si>
    <t>非･不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</si>
</sst>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yyyy&quot;年&quot;m&quot;月&quot;d&quot;日&quot;;@"/>
    <numFmt numFmtId="178" formatCode="0_);[Red]\(0\)"/>
  </numFmts>
  <fonts count="19">
    <font>
      <sz val="11"/>
      <color theme="1"/>
      <name val="Yu Gothic"/>
      <family val="2"/>
      <scheme val="minor"/>
    </font>
    <font>
      <sz val="6"/>
      <name val="Yu Gothic"/>
      <family val="3"/>
      <charset val="128"/>
      <scheme val="minor"/>
    </font>
    <font>
      <sz val="11"/>
      <color theme="1"/>
      <name val="Yu Gothic"/>
      <family val="2"/>
      <scheme val="minor"/>
    </font>
    <font>
      <sz val="10"/>
      <color theme="1"/>
      <name val="Yu Gothic"/>
      <family val="3"/>
      <charset val="128"/>
      <scheme val="minor"/>
    </font>
    <font>
      <sz val="9"/>
      <color theme="1"/>
      <name val="Yu Gothic"/>
      <family val="3"/>
      <charset val="128"/>
      <scheme val="minor"/>
    </font>
    <font>
      <sz val="12"/>
      <color theme="1"/>
      <name val="Yu Gothic"/>
      <family val="3"/>
      <charset val="128"/>
      <scheme val="minor"/>
    </font>
    <font>
      <sz val="14"/>
      <color theme="1"/>
      <name val="Yu Gothic"/>
      <family val="3"/>
      <charset val="128"/>
      <scheme val="minor"/>
    </font>
    <font>
      <sz val="16"/>
      <color theme="1"/>
      <name val="Yu Gothic"/>
      <family val="3"/>
      <charset val="128"/>
      <scheme val="minor"/>
    </font>
    <font>
      <b/>
      <sz val="9"/>
      <color theme="0"/>
      <name val="Yu Gothic"/>
      <family val="3"/>
      <charset val="128"/>
      <scheme val="minor"/>
    </font>
    <font>
      <b/>
      <sz val="14"/>
      <color theme="1"/>
      <name val="Yu Gothic"/>
      <family val="3"/>
      <charset val="128"/>
      <scheme val="minor"/>
    </font>
    <font>
      <sz val="8"/>
      <color indexed="81"/>
      <name val="Meiryo UI"/>
      <family val="3"/>
      <charset val="128"/>
    </font>
    <font>
      <sz val="10"/>
      <color theme="1"/>
      <name val="Meiryo UI"/>
      <family val="3"/>
      <charset val="128"/>
    </font>
    <font>
      <b/>
      <sz val="12"/>
      <color theme="1"/>
      <name val="Meiryo UI"/>
      <family val="3"/>
      <charset val="128"/>
    </font>
    <font>
      <b/>
      <sz val="10"/>
      <color theme="1"/>
      <name val="Meiryo UI"/>
      <family val="3"/>
      <charset val="128"/>
    </font>
    <font>
      <sz val="10"/>
      <color rgb="FFFF0000"/>
      <name val="Meiryo UI"/>
      <family val="3"/>
      <charset val="128"/>
    </font>
    <font>
      <b/>
      <sz val="9"/>
      <name val="Yu Gothic"/>
      <family val="3"/>
      <charset val="128"/>
      <scheme val="minor"/>
    </font>
    <font>
      <b/>
      <sz val="10"/>
      <color theme="0"/>
      <name val="Yu Gothic"/>
      <family val="3"/>
      <charset val="128"/>
      <scheme val="minor"/>
    </font>
    <font>
      <b/>
      <sz val="20"/>
      <color theme="1"/>
      <name val="Yu Gothic"/>
      <family val="3"/>
      <charset val="128"/>
      <scheme val="minor"/>
    </font>
    <font>
      <sz val="8"/>
      <color theme="1"/>
      <name val="Yu Gothic"/>
      <family val="3"/>
      <charset val="128"/>
      <scheme val="minor"/>
    </font>
  </fonts>
  <fills count="5">
    <fill>
      <patternFill patternType="none"/>
    </fill>
    <fill>
      <patternFill patternType="gray125"/>
    </fill>
    <fill>
      <patternFill patternType="solid">
        <fgColor rgb="FFFFFFE7"/>
        <bgColor indexed="64"/>
      </patternFill>
    </fill>
    <fill>
      <patternFill patternType="solid">
        <fgColor theme="4"/>
        <bgColor indexed="64"/>
      </patternFill>
    </fill>
    <fill>
      <patternFill patternType="solid">
        <fgColor theme="0"/>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theme="8"/>
      </left>
      <right style="hair">
        <color theme="8"/>
      </right>
      <top style="thin">
        <color theme="8"/>
      </top>
      <bottom style="hair">
        <color theme="8"/>
      </bottom>
      <diagonal/>
    </border>
    <border>
      <left style="hair">
        <color theme="8"/>
      </left>
      <right style="hair">
        <color theme="8"/>
      </right>
      <top style="thin">
        <color theme="8"/>
      </top>
      <bottom style="hair">
        <color theme="8"/>
      </bottom>
      <diagonal/>
    </border>
    <border>
      <left style="thin">
        <color theme="8"/>
      </left>
      <right style="hair">
        <color theme="8"/>
      </right>
      <top style="hair">
        <color theme="8"/>
      </top>
      <bottom style="hair">
        <color theme="8"/>
      </bottom>
      <diagonal/>
    </border>
    <border>
      <left style="hair">
        <color theme="8"/>
      </left>
      <right style="hair">
        <color theme="8"/>
      </right>
      <top style="hair">
        <color theme="8"/>
      </top>
      <bottom style="hair">
        <color theme="8"/>
      </bottom>
      <diagonal/>
    </border>
    <border>
      <left style="hair">
        <color theme="8"/>
      </left>
      <right/>
      <top style="hair">
        <color theme="8"/>
      </top>
      <bottom style="hair">
        <color theme="8"/>
      </bottom>
      <diagonal/>
    </border>
    <border>
      <left/>
      <right style="hair">
        <color theme="8"/>
      </right>
      <top style="hair">
        <color theme="8"/>
      </top>
      <bottom style="hair">
        <color theme="8"/>
      </bottom>
      <diagonal/>
    </border>
    <border>
      <left style="hair">
        <color theme="8"/>
      </left>
      <right/>
      <top style="thin">
        <color theme="8"/>
      </top>
      <bottom style="hair">
        <color theme="8"/>
      </bottom>
      <diagonal/>
    </border>
    <border>
      <left/>
      <right style="hair">
        <color theme="8"/>
      </right>
      <top style="thin">
        <color theme="8"/>
      </top>
      <bottom style="hair">
        <color theme="8"/>
      </bottom>
      <diagonal/>
    </border>
    <border>
      <left/>
      <right/>
      <top style="thin">
        <color theme="8"/>
      </top>
      <bottom style="hair">
        <color theme="8"/>
      </bottom>
      <diagonal/>
    </border>
    <border>
      <left/>
      <right/>
      <top style="hair">
        <color theme="8"/>
      </top>
      <bottom style="hair">
        <color theme="8"/>
      </bottom>
      <diagonal/>
    </border>
    <border>
      <left style="thin">
        <color theme="1"/>
      </left>
      <right style="thin">
        <color theme="1"/>
      </right>
      <top style="thin">
        <color theme="1"/>
      </top>
      <bottom/>
      <diagonal/>
    </border>
    <border>
      <left style="thin">
        <color theme="8"/>
      </left>
      <right style="hair">
        <color theme="8"/>
      </right>
      <top style="hair">
        <color theme="8"/>
      </top>
      <bottom style="thin">
        <color theme="8"/>
      </bottom>
      <diagonal/>
    </border>
    <border>
      <left style="hair">
        <color theme="8"/>
      </left>
      <right style="hair">
        <color theme="8"/>
      </right>
      <top style="hair">
        <color theme="8"/>
      </top>
      <bottom style="thin">
        <color theme="8"/>
      </bottom>
      <diagonal/>
    </border>
    <border>
      <left style="thin">
        <color theme="8"/>
      </left>
      <right style="hair">
        <color theme="8"/>
      </right>
      <top/>
      <bottom style="hair">
        <color theme="8"/>
      </bottom>
      <diagonal/>
    </border>
    <border>
      <left style="hair">
        <color theme="8"/>
      </left>
      <right style="hair">
        <color theme="8"/>
      </right>
      <top/>
      <bottom style="hair">
        <color theme="8"/>
      </bottom>
      <diagonal/>
    </border>
    <border>
      <left style="thin">
        <color theme="8"/>
      </left>
      <right style="hair">
        <color theme="8"/>
      </right>
      <top style="thin">
        <color theme="8"/>
      </top>
      <bottom style="thin">
        <color theme="8"/>
      </bottom>
      <diagonal/>
    </border>
    <border>
      <left style="hair">
        <color theme="8"/>
      </left>
      <right style="hair">
        <color theme="8"/>
      </right>
      <top style="thin">
        <color theme="8"/>
      </top>
      <bottom style="thin">
        <color theme="8"/>
      </bottom>
      <diagonal/>
    </border>
    <border>
      <left style="hair">
        <color theme="8"/>
      </left>
      <right/>
      <top style="thin">
        <color theme="8"/>
      </top>
      <bottom style="thin">
        <color theme="8"/>
      </bottom>
      <diagonal/>
    </border>
    <border>
      <left/>
      <right style="thin">
        <color theme="8"/>
      </right>
      <top style="thin">
        <color theme="8"/>
      </top>
      <bottom style="hair">
        <color theme="8"/>
      </bottom>
      <diagonal/>
    </border>
    <border>
      <left/>
      <right style="thin">
        <color theme="8"/>
      </right>
      <top style="hair">
        <color theme="8"/>
      </top>
      <bottom style="hair">
        <color theme="8"/>
      </bottom>
      <diagonal/>
    </border>
    <border>
      <left style="hair">
        <color theme="8"/>
      </left>
      <right/>
      <top style="hair">
        <color theme="8"/>
      </top>
      <bottom style="thin">
        <color theme="8"/>
      </bottom>
      <diagonal/>
    </border>
    <border>
      <left/>
      <right/>
      <top style="hair">
        <color theme="8"/>
      </top>
      <bottom style="thin">
        <color theme="8"/>
      </bottom>
      <diagonal/>
    </border>
    <border>
      <left/>
      <right style="thin">
        <color theme="8"/>
      </right>
      <top style="hair">
        <color theme="8"/>
      </top>
      <bottom style="thin">
        <color theme="8"/>
      </bottom>
      <diagonal/>
    </border>
    <border diagonalDown="1">
      <left style="thin">
        <color indexed="64"/>
      </left>
      <right style="thin">
        <color indexed="64"/>
      </right>
      <top style="thin">
        <color indexed="64"/>
      </top>
      <bottom style="thin">
        <color indexed="64"/>
      </bottom>
      <diagonal style="thin">
        <color indexed="64"/>
      </diagonal>
    </border>
    <border>
      <left/>
      <right style="hair">
        <color theme="8"/>
      </right>
      <top style="hair">
        <color theme="8"/>
      </top>
      <bottom style="thin">
        <color theme="8"/>
      </bottom>
      <diagonal/>
    </border>
  </borders>
  <cellStyleXfs count="3">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280">
    <xf numFmtId="0" fontId="0" fillId="0" borderId="0" xfId="0"/>
    <xf numFmtId="0" fontId="11" fillId="0" borderId="0" xfId="0" applyFont="1"/>
    <xf numFmtId="0" fontId="12" fillId="0" borderId="0" xfId="0" applyFont="1"/>
    <xf numFmtId="0" fontId="11" fillId="0" borderId="0" xfId="0" applyFont="1" applyAlignment="1">
      <alignment horizontal="center"/>
    </xf>
    <xf numFmtId="0" fontId="11" fillId="0" borderId="12" xfId="0" applyFont="1" applyBorder="1" applyAlignment="1">
      <alignment horizontal="center" vertical="center"/>
    </xf>
    <xf numFmtId="0" fontId="11" fillId="0" borderId="0" xfId="0" applyFont="1" applyAlignment="1">
      <alignment vertical="center"/>
    </xf>
    <xf numFmtId="49" fontId="11" fillId="0" borderId="12" xfId="0" applyNumberFormat="1" applyFont="1" applyBorder="1" applyAlignment="1">
      <alignment horizontal="center" vertical="center"/>
    </xf>
    <xf numFmtId="0" fontId="11" fillId="4" borderId="10" xfId="0" applyFont="1" applyFill="1" applyBorder="1" applyAlignment="1">
      <alignment horizontal="center" vertical="center"/>
    </xf>
    <xf numFmtId="177" fontId="4" fillId="2" borderId="7" xfId="0" applyNumberFormat="1" applyFont="1" applyFill="1" applyBorder="1" applyAlignment="1" applyProtection="1">
      <alignment horizontal="centerContinuous" vertical="center"/>
      <protection locked="0"/>
    </xf>
    <xf numFmtId="38" fontId="4" fillId="0" borderId="0" xfId="1" applyFont="1" applyBorder="1" applyAlignment="1" applyProtection="1">
      <alignment vertical="center"/>
    </xf>
    <xf numFmtId="40" fontId="4" fillId="0" borderId="25" xfId="1" applyNumberFormat="1" applyFont="1" applyBorder="1" applyAlignment="1" applyProtection="1">
      <alignment horizontal="center" vertical="center"/>
      <protection locked="0"/>
    </xf>
    <xf numFmtId="38" fontId="4" fillId="0" borderId="25" xfId="1" applyFont="1" applyBorder="1" applyAlignment="1" applyProtection="1">
      <alignment vertical="center"/>
      <protection locked="0"/>
    </xf>
    <xf numFmtId="40" fontId="4" fillId="0" borderId="34" xfId="1" applyNumberFormat="1" applyFont="1" applyBorder="1" applyAlignment="1" applyProtection="1">
      <alignment horizontal="center" vertical="center"/>
      <protection locked="0"/>
    </xf>
    <xf numFmtId="38" fontId="4" fillId="0" borderId="34" xfId="1" applyFont="1" applyBorder="1" applyAlignment="1" applyProtection="1">
      <alignment vertical="center"/>
      <protection locked="0"/>
    </xf>
    <xf numFmtId="40" fontId="4" fillId="0" borderId="36" xfId="1" applyNumberFormat="1" applyFont="1" applyBorder="1" applyAlignment="1" applyProtection="1">
      <alignment horizontal="center" vertical="center"/>
      <protection locked="0"/>
    </xf>
    <xf numFmtId="38" fontId="4" fillId="0" borderId="36" xfId="1" applyFont="1" applyBorder="1" applyAlignment="1" applyProtection="1">
      <alignment vertical="center"/>
      <protection locked="0"/>
    </xf>
    <xf numFmtId="0" fontId="4" fillId="0" borderId="0" xfId="0" applyFont="1" applyAlignment="1">
      <alignment horizontal="centerContinuous"/>
    </xf>
    <xf numFmtId="0" fontId="15" fillId="0" borderId="0" xfId="0" applyFont="1" applyAlignment="1">
      <alignment horizontal="centerContinuous" vertical="center"/>
    </xf>
    <xf numFmtId="0" fontId="4" fillId="0" borderId="0" xfId="0" applyFont="1"/>
    <xf numFmtId="0" fontId="4" fillId="0" borderId="7" xfId="0" applyFont="1" applyBorder="1" applyAlignment="1">
      <alignment horizontal="center" vertical="center"/>
    </xf>
    <xf numFmtId="0" fontId="3" fillId="4" borderId="32" xfId="0" applyFont="1" applyFill="1" applyBorder="1" applyAlignment="1">
      <alignment horizontal="centerContinuous" vertical="center"/>
    </xf>
    <xf numFmtId="0" fontId="3" fillId="4" borderId="2" xfId="0" applyFont="1" applyFill="1" applyBorder="1" applyAlignment="1">
      <alignment vertical="top"/>
    </xf>
    <xf numFmtId="0" fontId="4" fillId="0" borderId="7" xfId="0" applyFont="1" applyBorder="1"/>
    <xf numFmtId="0" fontId="3" fillId="0" borderId="4" xfId="0" applyFont="1" applyBorder="1" applyAlignment="1">
      <alignment vertical="top"/>
    </xf>
    <xf numFmtId="0" fontId="3" fillId="0" borderId="0" xfId="0" applyFont="1" applyAlignment="1">
      <alignment vertical="top"/>
    </xf>
    <xf numFmtId="0" fontId="3" fillId="4" borderId="0" xfId="0" applyFont="1" applyFill="1" applyAlignment="1">
      <alignment vertical="top"/>
    </xf>
    <xf numFmtId="0" fontId="4" fillId="0" borderId="0" xfId="0" applyFont="1" applyAlignment="1">
      <alignment vertical="center"/>
    </xf>
    <xf numFmtId="0" fontId="4" fillId="0" borderId="0" xfId="0" applyFont="1" applyAlignment="1">
      <alignment vertical="top"/>
    </xf>
    <xf numFmtId="0" fontId="3" fillId="4" borderId="0" xfId="0" applyFont="1" applyFill="1" applyAlignment="1">
      <alignment horizontal="distributed" vertical="center"/>
    </xf>
    <xf numFmtId="0" fontId="3" fillId="0" borderId="4" xfId="0" applyFont="1" applyBorder="1"/>
    <xf numFmtId="0" fontId="3" fillId="0" borderId="0" xfId="0" applyFont="1"/>
    <xf numFmtId="0" fontId="3" fillId="4" borderId="0" xfId="0" applyFont="1" applyFill="1"/>
    <xf numFmtId="0" fontId="6" fillId="0" borderId="0" xfId="0" applyFont="1" applyAlignment="1">
      <alignment vertical="center"/>
    </xf>
    <xf numFmtId="3" fontId="4" fillId="0" borderId="0" xfId="0" applyNumberFormat="1" applyFont="1" applyAlignment="1">
      <alignment vertical="center"/>
    </xf>
    <xf numFmtId="0" fontId="4" fillId="0" borderId="0" xfId="0" applyFont="1" applyAlignment="1">
      <alignment horizontal="center" vertical="center"/>
    </xf>
    <xf numFmtId="3" fontId="4" fillId="0" borderId="0" xfId="0" applyNumberFormat="1" applyFont="1" applyAlignment="1">
      <alignment horizontal="right" vertical="center"/>
    </xf>
    <xf numFmtId="3" fontId="4" fillId="0" borderId="0" xfId="0" applyNumberFormat="1" applyFont="1" applyAlignment="1">
      <alignment horizontal="center"/>
    </xf>
    <xf numFmtId="0" fontId="3" fillId="0" borderId="4" xfId="0" applyFont="1" applyBorder="1" applyAlignment="1">
      <alignment horizontal="distributed"/>
    </xf>
    <xf numFmtId="0" fontId="3" fillId="0" borderId="0" xfId="0" applyFont="1" applyAlignment="1">
      <alignment horizontal="distributed"/>
    </xf>
    <xf numFmtId="0" fontId="3" fillId="4" borderId="0" xfId="0" applyFont="1" applyFill="1" applyAlignment="1">
      <alignment horizontal="distributed"/>
    </xf>
    <xf numFmtId="0" fontId="16" fillId="3" borderId="9" xfId="0" applyFont="1" applyFill="1" applyBorder="1" applyAlignment="1">
      <alignment horizontal="center" vertical="center"/>
    </xf>
    <xf numFmtId="0" fontId="3" fillId="4" borderId="0" xfId="0" applyFont="1" applyFill="1" applyAlignment="1">
      <alignment horizontal="distributed" vertical="top"/>
    </xf>
    <xf numFmtId="0" fontId="3" fillId="0" borderId="6" xfId="0" applyFont="1" applyBorder="1" applyAlignment="1">
      <alignment vertical="top"/>
    </xf>
    <xf numFmtId="0" fontId="3" fillId="0" borderId="7" xfId="0" applyFont="1" applyBorder="1" applyAlignment="1">
      <alignment vertical="top"/>
    </xf>
    <xf numFmtId="0" fontId="3" fillId="4" borderId="7" xfId="0" applyFont="1" applyFill="1" applyBorder="1" applyAlignment="1">
      <alignment horizontal="distributed" vertical="top"/>
    </xf>
    <xf numFmtId="0" fontId="8" fillId="3" borderId="38" xfId="0" applyFont="1" applyFill="1" applyBorder="1" applyAlignment="1">
      <alignment horizontal="center" vertical="center"/>
    </xf>
    <xf numFmtId="2" fontId="8" fillId="3" borderId="38" xfId="0" applyNumberFormat="1" applyFont="1" applyFill="1" applyBorder="1" applyAlignment="1">
      <alignment horizontal="center" vertical="center"/>
    </xf>
    <xf numFmtId="3" fontId="8" fillId="3" borderId="38" xfId="0" applyNumberFormat="1" applyFont="1" applyFill="1" applyBorder="1" applyAlignment="1">
      <alignment horizontal="center" vertical="center"/>
    </xf>
    <xf numFmtId="49" fontId="4" fillId="0" borderId="25" xfId="0" applyNumberFormat="1" applyFont="1" applyBorder="1" applyAlignment="1">
      <alignment horizontal="center" vertical="center"/>
    </xf>
    <xf numFmtId="40" fontId="4" fillId="0" borderId="25" xfId="1" applyNumberFormat="1" applyFont="1" applyBorder="1" applyAlignment="1" applyProtection="1">
      <alignment horizontal="center" vertical="center"/>
    </xf>
    <xf numFmtId="0" fontId="4" fillId="0" borderId="0" xfId="0" applyFont="1" applyAlignment="1">
      <alignment horizontal="center"/>
    </xf>
    <xf numFmtId="0" fontId="15" fillId="0" borderId="0" xfId="0" applyFont="1" applyAlignment="1">
      <alignment horizontal="center" vertical="center"/>
    </xf>
    <xf numFmtId="0" fontId="3" fillId="4" borderId="5" xfId="0" applyFont="1" applyFill="1" applyBorder="1"/>
    <xf numFmtId="0" fontId="8" fillId="3" borderId="23" xfId="0" applyFont="1" applyFill="1" applyBorder="1" applyAlignment="1">
      <alignment horizontal="center" vertical="center"/>
    </xf>
    <xf numFmtId="2" fontId="8" fillId="3" borderId="23" xfId="0" applyNumberFormat="1" applyFont="1" applyFill="1" applyBorder="1" applyAlignment="1">
      <alignment horizontal="center" vertical="center"/>
    </xf>
    <xf numFmtId="0" fontId="4" fillId="0" borderId="7" xfId="0" applyFont="1" applyBorder="1" applyAlignment="1">
      <alignment horizontal="centerContinuous" vertical="center"/>
    </xf>
    <xf numFmtId="49" fontId="4" fillId="2" borderId="7" xfId="0" applyNumberFormat="1" applyFont="1" applyFill="1" applyBorder="1" applyAlignment="1">
      <alignment horizontal="centerContinuous" vertical="center"/>
    </xf>
    <xf numFmtId="49" fontId="3" fillId="4" borderId="32" xfId="0" applyNumberFormat="1" applyFont="1" applyFill="1" applyBorder="1" applyAlignment="1">
      <alignment horizontal="centerContinuous" vertical="center"/>
    </xf>
    <xf numFmtId="0" fontId="4" fillId="0" borderId="25"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9" fontId="4" fillId="0" borderId="36" xfId="2" applyFont="1" applyBorder="1" applyAlignment="1" applyProtection="1">
      <alignment horizontal="center" vertical="center"/>
      <protection locked="0"/>
    </xf>
    <xf numFmtId="9" fontId="4" fillId="0" borderId="25" xfId="2" applyFont="1" applyBorder="1" applyAlignment="1" applyProtection="1">
      <alignment horizontal="center" vertical="center"/>
      <protection locked="0"/>
    </xf>
    <xf numFmtId="9" fontId="4" fillId="0" borderId="34" xfId="2" applyFont="1" applyBorder="1" applyAlignment="1" applyProtection="1">
      <alignment horizontal="center" vertical="center"/>
      <protection locked="0"/>
    </xf>
    <xf numFmtId="0" fontId="11" fillId="0" borderId="6" xfId="0" applyFont="1" applyBorder="1" applyAlignment="1">
      <alignment horizontal="distributed" vertical="center" indent="1"/>
    </xf>
    <xf numFmtId="0" fontId="11" fillId="0" borderId="7" xfId="0" applyFont="1" applyBorder="1" applyAlignment="1">
      <alignment horizontal="distributed" vertical="center" indent="1"/>
    </xf>
    <xf numFmtId="0" fontId="11" fillId="0" borderId="8" xfId="0" applyFont="1" applyBorder="1" applyAlignment="1">
      <alignment horizontal="distributed" vertical="center" indent="1"/>
    </xf>
    <xf numFmtId="0" fontId="11" fillId="2" borderId="10" xfId="0" applyFont="1" applyFill="1" applyBorder="1" applyAlignment="1">
      <alignment horizontal="left" vertical="center"/>
    </xf>
    <xf numFmtId="0" fontId="11" fillId="2" borderId="12" xfId="0" applyFont="1" applyFill="1" applyBorder="1" applyAlignment="1">
      <alignment horizontal="left" vertical="center"/>
    </xf>
    <xf numFmtId="0" fontId="11" fillId="2" borderId="11" xfId="0" applyFont="1" applyFill="1" applyBorder="1" applyAlignment="1">
      <alignment horizontal="left" vertical="center"/>
    </xf>
    <xf numFmtId="0" fontId="11" fillId="0" borderId="4" xfId="0" applyFont="1" applyBorder="1" applyAlignment="1">
      <alignment horizontal="distributed" vertical="center" indent="1"/>
    </xf>
    <xf numFmtId="0" fontId="11" fillId="0" borderId="0" xfId="0" applyFont="1" applyAlignment="1">
      <alignment horizontal="distributed" vertical="center" indent="1"/>
    </xf>
    <xf numFmtId="0" fontId="11" fillId="0" borderId="5" xfId="0" applyFont="1" applyBorder="1" applyAlignment="1">
      <alignment horizontal="distributed" vertical="center" indent="1"/>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9" xfId="0" applyFont="1" applyFill="1" applyBorder="1" applyAlignment="1">
      <alignment horizontal="left" vertical="center"/>
    </xf>
    <xf numFmtId="0" fontId="11" fillId="2" borderId="20" xfId="0" applyFont="1" applyFill="1" applyBorder="1" applyAlignment="1">
      <alignment horizontal="left" vertical="center"/>
    </xf>
    <xf numFmtId="0" fontId="11" fillId="2" borderId="21" xfId="0" applyFont="1" applyFill="1" applyBorder="1" applyAlignment="1">
      <alignment horizontal="left" vertical="center"/>
    </xf>
    <xf numFmtId="0" fontId="11" fillId="0" borderId="10" xfId="0" applyFont="1" applyBorder="1" applyAlignment="1">
      <alignment horizontal="distributed" vertical="center" indent="1"/>
    </xf>
    <xf numFmtId="0" fontId="11" fillId="0" borderId="12" xfId="0" applyFont="1" applyBorder="1" applyAlignment="1">
      <alignment horizontal="distributed" vertical="center" indent="1"/>
    </xf>
    <xf numFmtId="0" fontId="11" fillId="0" borderId="11" xfId="0" applyFont="1" applyBorder="1" applyAlignment="1">
      <alignment horizontal="distributed" vertical="center" indent="1"/>
    </xf>
    <xf numFmtId="49" fontId="11" fillId="2" borderId="10" xfId="0" applyNumberFormat="1" applyFont="1" applyFill="1" applyBorder="1" applyAlignment="1">
      <alignment horizontal="center" vertical="center"/>
    </xf>
    <xf numFmtId="49" fontId="11" fillId="2" borderId="12" xfId="0" applyNumberFormat="1" applyFont="1" applyFill="1" applyBorder="1" applyAlignment="1">
      <alignment horizontal="center" vertical="center"/>
    </xf>
    <xf numFmtId="49" fontId="11" fillId="2" borderId="11" xfId="0" applyNumberFormat="1" applyFont="1" applyFill="1" applyBorder="1" applyAlignment="1">
      <alignment horizontal="center" vertical="center"/>
    </xf>
    <xf numFmtId="0" fontId="12" fillId="0" borderId="0" xfId="0" applyFont="1" applyAlignment="1">
      <alignment horizontal="left" vertical="center"/>
    </xf>
    <xf numFmtId="0" fontId="11" fillId="0" borderId="1" xfId="0" applyFont="1" applyBorder="1" applyAlignment="1">
      <alignment horizontal="distributed" vertical="center" indent="1"/>
    </xf>
    <xf numFmtId="0" fontId="11" fillId="0" borderId="2" xfId="0" applyFont="1" applyBorder="1" applyAlignment="1">
      <alignment horizontal="distributed" vertical="center" indent="1"/>
    </xf>
    <xf numFmtId="0" fontId="11" fillId="0" borderId="3" xfId="0" applyFont="1" applyBorder="1" applyAlignment="1">
      <alignment horizontal="distributed" vertical="center" indent="1"/>
    </xf>
    <xf numFmtId="49" fontId="11" fillId="2" borderId="10" xfId="0" applyNumberFormat="1" applyFont="1" applyFill="1" applyBorder="1" applyAlignment="1">
      <alignment horizontal="left" vertical="center"/>
    </xf>
    <xf numFmtId="49" fontId="11" fillId="2" borderId="12" xfId="0" applyNumberFormat="1" applyFont="1" applyFill="1" applyBorder="1" applyAlignment="1">
      <alignment horizontal="left" vertical="center"/>
    </xf>
    <xf numFmtId="49" fontId="11" fillId="2" borderId="11" xfId="0" applyNumberFormat="1" applyFont="1" applyFill="1" applyBorder="1" applyAlignment="1">
      <alignment horizontal="left" vertical="center"/>
    </xf>
    <xf numFmtId="0" fontId="11" fillId="2" borderId="12" xfId="0" applyFont="1" applyFill="1" applyBorder="1" applyAlignment="1">
      <alignment horizontal="center" vertical="center"/>
    </xf>
    <xf numFmtId="0" fontId="12" fillId="0" borderId="0" xfId="0" applyFont="1" applyAlignment="1">
      <alignment horizontal="left"/>
    </xf>
    <xf numFmtId="0" fontId="11" fillId="2" borderId="16" xfId="0" applyFont="1" applyFill="1" applyBorder="1" applyAlignment="1">
      <alignment horizontal="left" vertical="center"/>
    </xf>
    <xf numFmtId="0" fontId="11" fillId="2" borderId="17" xfId="0" applyFont="1" applyFill="1" applyBorder="1" applyAlignment="1">
      <alignment horizontal="left" vertical="center"/>
    </xf>
    <xf numFmtId="0" fontId="11" fillId="2" borderId="18" xfId="0" applyFont="1" applyFill="1" applyBorder="1" applyAlignment="1">
      <alignment horizontal="left" vertical="center"/>
    </xf>
    <xf numFmtId="49" fontId="11" fillId="2" borderId="10" xfId="0" applyNumberFormat="1" applyFont="1" applyFill="1" applyBorder="1" applyAlignment="1" applyProtection="1">
      <alignment horizontal="center" vertical="center"/>
      <protection locked="0"/>
    </xf>
    <xf numFmtId="49" fontId="11" fillId="2" borderId="12" xfId="0" applyNumberFormat="1" applyFont="1" applyFill="1" applyBorder="1" applyAlignment="1" applyProtection="1">
      <alignment horizontal="center" vertical="center"/>
      <protection locked="0"/>
    </xf>
    <xf numFmtId="0" fontId="11" fillId="2" borderId="10" xfId="0" applyFont="1" applyFill="1" applyBorder="1" applyAlignment="1" applyProtection="1">
      <alignment horizontal="left" vertical="center"/>
      <protection locked="0"/>
    </xf>
    <xf numFmtId="0" fontId="11" fillId="2" borderId="12" xfId="0" applyFont="1" applyFill="1" applyBorder="1" applyAlignment="1" applyProtection="1">
      <alignment horizontal="left" vertical="center"/>
      <protection locked="0"/>
    </xf>
    <xf numFmtId="0" fontId="11" fillId="2" borderId="11" xfId="0" applyFont="1" applyFill="1" applyBorder="1" applyAlignment="1" applyProtection="1">
      <alignment horizontal="left" vertical="center"/>
      <protection locked="0"/>
    </xf>
    <xf numFmtId="0" fontId="11" fillId="2" borderId="10"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49" fontId="11" fillId="2" borderId="12" xfId="0" applyNumberFormat="1" applyFont="1" applyFill="1" applyBorder="1" applyAlignment="1" applyProtection="1">
      <alignment horizontal="left" vertical="center"/>
      <protection locked="0"/>
    </xf>
    <xf numFmtId="49" fontId="11" fillId="2" borderId="11" xfId="0" applyNumberFormat="1" applyFont="1" applyFill="1" applyBorder="1" applyAlignment="1" applyProtection="1">
      <alignment horizontal="left" vertical="center"/>
      <protection locked="0"/>
    </xf>
    <xf numFmtId="49" fontId="11" fillId="2" borderId="11" xfId="0" applyNumberFormat="1" applyFont="1" applyFill="1" applyBorder="1" applyAlignment="1" applyProtection="1">
      <alignment horizontal="center" vertical="center"/>
      <protection locked="0"/>
    </xf>
    <xf numFmtId="0" fontId="11" fillId="2" borderId="19" xfId="0" applyFont="1" applyFill="1" applyBorder="1" applyAlignment="1" applyProtection="1">
      <alignment horizontal="left" vertical="center"/>
      <protection locked="0"/>
    </xf>
    <xf numFmtId="0" fontId="11" fillId="2" borderId="20" xfId="0" applyFont="1" applyFill="1" applyBorder="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49" fontId="11" fillId="2" borderId="10" xfId="0" applyNumberFormat="1" applyFont="1" applyFill="1" applyBorder="1" applyAlignment="1" applyProtection="1">
      <alignment horizontal="left" vertical="center"/>
      <protection locked="0"/>
    </xf>
    <xf numFmtId="0" fontId="3" fillId="4" borderId="0" xfId="0" applyFont="1" applyFill="1" applyAlignment="1">
      <alignment vertical="center"/>
    </xf>
    <xf numFmtId="0" fontId="3" fillId="4" borderId="5" xfId="0" applyFont="1" applyFill="1" applyBorder="1" applyAlignment="1">
      <alignment vertical="center"/>
    </xf>
    <xf numFmtId="0" fontId="3" fillId="4" borderId="0" xfId="0" applyFont="1" applyFill="1" applyAlignment="1">
      <alignment vertical="top"/>
    </xf>
    <xf numFmtId="0" fontId="3" fillId="4" borderId="5" xfId="0" applyFont="1" applyFill="1" applyBorder="1" applyAlignment="1">
      <alignment vertical="top"/>
    </xf>
    <xf numFmtId="0" fontId="3" fillId="4" borderId="7" xfId="0" applyFont="1" applyFill="1" applyBorder="1" applyAlignment="1">
      <alignment vertical="top"/>
    </xf>
    <xf numFmtId="0" fontId="3" fillId="4" borderId="8" xfId="0" applyFont="1" applyFill="1" applyBorder="1" applyAlignment="1">
      <alignment vertical="top"/>
    </xf>
    <xf numFmtId="49" fontId="4" fillId="0" borderId="24" xfId="0" applyNumberFormat="1" applyFont="1" applyBorder="1" applyAlignment="1">
      <alignment horizontal="center" vertical="center"/>
    </xf>
    <xf numFmtId="49" fontId="4" fillId="0" borderId="27" xfId="0" applyNumberFormat="1" applyFont="1" applyBorder="1" applyAlignment="1">
      <alignment horizontal="center" vertical="center"/>
    </xf>
    <xf numFmtId="49" fontId="4" fillId="0" borderId="25" xfId="0" applyNumberFormat="1" applyFont="1" applyBorder="1" applyAlignment="1">
      <alignment horizontal="center" vertical="center"/>
    </xf>
    <xf numFmtId="49" fontId="4" fillId="0" borderId="26" xfId="0" applyNumberFormat="1" applyFont="1" applyBorder="1" applyAlignment="1">
      <alignment horizontal="center" vertical="center"/>
    </xf>
    <xf numFmtId="49" fontId="4" fillId="0" borderId="31" xfId="0" applyNumberFormat="1" applyFont="1" applyBorder="1" applyAlignment="1">
      <alignment horizontal="center" vertical="center"/>
    </xf>
    <xf numFmtId="49" fontId="4" fillId="0" borderId="25" xfId="0" applyNumberFormat="1" applyFont="1" applyBorder="1" applyAlignment="1">
      <alignment horizontal="left" vertical="center"/>
    </xf>
    <xf numFmtId="49" fontId="4" fillId="0" borderId="25" xfId="0" applyNumberFormat="1" applyFont="1" applyBorder="1" applyAlignment="1">
      <alignment vertical="center"/>
    </xf>
    <xf numFmtId="38" fontId="4" fillId="0" borderId="26" xfId="1" applyFont="1" applyBorder="1" applyAlignment="1" applyProtection="1">
      <alignment horizontal="right" vertical="center"/>
    </xf>
    <xf numFmtId="38" fontId="4" fillId="0" borderId="27" xfId="1" applyFont="1" applyBorder="1" applyAlignment="1" applyProtection="1">
      <alignment horizontal="right" vertical="center"/>
    </xf>
    <xf numFmtId="38" fontId="4" fillId="0" borderId="25" xfId="1" applyFont="1" applyBorder="1" applyAlignment="1" applyProtection="1">
      <alignment horizontal="right" vertical="center"/>
    </xf>
    <xf numFmtId="9" fontId="4" fillId="0" borderId="26" xfId="2" applyFont="1" applyBorder="1" applyAlignment="1" applyProtection="1">
      <alignment vertical="center"/>
    </xf>
    <xf numFmtId="9" fontId="4" fillId="0" borderId="31" xfId="2" applyFont="1" applyBorder="1" applyAlignment="1" applyProtection="1">
      <alignment vertical="center"/>
    </xf>
    <xf numFmtId="9" fontId="4" fillId="0" borderId="27" xfId="2" applyFont="1" applyBorder="1" applyAlignment="1" applyProtection="1">
      <alignment vertical="center"/>
    </xf>
    <xf numFmtId="49" fontId="4" fillId="0" borderId="26" xfId="0" applyNumberFormat="1" applyFont="1" applyBorder="1" applyAlignment="1">
      <alignment horizontal="left" vertical="center"/>
    </xf>
    <xf numFmtId="49" fontId="4" fillId="0" borderId="31" xfId="0" applyNumberFormat="1" applyFont="1" applyBorder="1" applyAlignment="1">
      <alignment horizontal="left" vertical="center"/>
    </xf>
    <xf numFmtId="49" fontId="4" fillId="0" borderId="27" xfId="0" applyNumberFormat="1" applyFont="1" applyBorder="1" applyAlignment="1">
      <alignment horizontal="left" vertical="center"/>
    </xf>
    <xf numFmtId="3" fontId="8" fillId="3" borderId="23" xfId="0" applyNumberFormat="1" applyFont="1" applyFill="1" applyBorder="1" applyAlignment="1">
      <alignment horizontal="center" vertical="center"/>
    </xf>
    <xf numFmtId="9" fontId="8" fillId="3" borderId="28" xfId="0" applyNumberFormat="1" applyFont="1" applyFill="1" applyBorder="1" applyAlignment="1">
      <alignment vertical="center"/>
    </xf>
    <xf numFmtId="9" fontId="8" fillId="3" borderId="30" xfId="0" applyNumberFormat="1" applyFont="1" applyFill="1" applyBorder="1" applyAlignment="1">
      <alignment vertical="center"/>
    </xf>
    <xf numFmtId="9" fontId="8" fillId="3" borderId="29" xfId="0" applyNumberFormat="1" applyFont="1" applyFill="1" applyBorder="1" applyAlignment="1">
      <alignment vertical="center"/>
    </xf>
    <xf numFmtId="0" fontId="8" fillId="3" borderId="28"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29" xfId="0" applyFont="1" applyFill="1" applyBorder="1" applyAlignment="1">
      <alignment horizontal="center" vertical="center"/>
    </xf>
    <xf numFmtId="176" fontId="8" fillId="3" borderId="22" xfId="0" applyNumberFormat="1" applyFont="1" applyFill="1" applyBorder="1" applyAlignment="1">
      <alignment horizontal="center" vertical="center"/>
    </xf>
    <xf numFmtId="176" fontId="8" fillId="3" borderId="29" xfId="0" applyNumberFormat="1" applyFont="1" applyFill="1" applyBorder="1" applyAlignment="1">
      <alignment horizontal="center" vertical="center"/>
    </xf>
    <xf numFmtId="176" fontId="8" fillId="3" borderId="23" xfId="0" applyNumberFormat="1" applyFont="1" applyFill="1" applyBorder="1" applyAlignment="1">
      <alignment horizontal="center" vertical="center"/>
    </xf>
    <xf numFmtId="0" fontId="8" fillId="3" borderId="23" xfId="0" applyFont="1" applyFill="1" applyBorder="1" applyAlignment="1">
      <alignment horizontal="center" vertical="center"/>
    </xf>
    <xf numFmtId="3" fontId="8" fillId="3" borderId="28" xfId="0" applyNumberFormat="1" applyFont="1" applyFill="1" applyBorder="1" applyAlignment="1">
      <alignment horizontal="center" vertical="center"/>
    </xf>
    <xf numFmtId="3" fontId="8" fillId="3" borderId="29" xfId="0" applyNumberFormat="1" applyFont="1" applyFill="1" applyBorder="1" applyAlignment="1">
      <alignment horizontal="center" vertical="center"/>
    </xf>
    <xf numFmtId="38" fontId="5" fillId="0" borderId="9" xfId="0" applyNumberFormat="1" applyFont="1" applyBorder="1" applyAlignment="1">
      <alignment horizontal="center" vertical="center"/>
    </xf>
    <xf numFmtId="0" fontId="18" fillId="0" borderId="9" xfId="0" applyFont="1" applyBorder="1" applyAlignment="1">
      <alignment horizontal="center" vertical="top"/>
    </xf>
    <xf numFmtId="38" fontId="18" fillId="0" borderId="9" xfId="1" applyFont="1" applyBorder="1" applyAlignment="1" applyProtection="1">
      <alignment horizontal="right" vertical="top"/>
    </xf>
    <xf numFmtId="38" fontId="18" fillId="0" borderId="45" xfId="1" applyFont="1" applyBorder="1" applyAlignment="1" applyProtection="1">
      <alignment horizontal="right" vertical="top"/>
    </xf>
    <xf numFmtId="0" fontId="3" fillId="0" borderId="4" xfId="0" applyFont="1" applyBorder="1" applyAlignment="1">
      <alignment horizontal="center"/>
    </xf>
    <xf numFmtId="0" fontId="3" fillId="0" borderId="0" xfId="0" applyFont="1" applyAlignment="1">
      <alignment horizontal="center"/>
    </xf>
    <xf numFmtId="38" fontId="5" fillId="0" borderId="9" xfId="1" applyFont="1" applyBorder="1" applyAlignment="1" applyProtection="1">
      <alignment horizontal="right" vertical="center"/>
    </xf>
    <xf numFmtId="38" fontId="5" fillId="2" borderId="9" xfId="1" applyFont="1" applyFill="1" applyBorder="1" applyAlignment="1" applyProtection="1">
      <alignment horizontal="right" vertical="center"/>
    </xf>
    <xf numFmtId="38" fontId="5" fillId="0" borderId="9" xfId="1" applyFont="1" applyFill="1" applyBorder="1" applyAlignment="1" applyProtection="1">
      <alignment horizontal="center" vertical="center"/>
    </xf>
    <xf numFmtId="0" fontId="18" fillId="0" borderId="1" xfId="0" applyFont="1" applyBorder="1" applyAlignment="1">
      <alignment horizontal="center" vertical="top"/>
    </xf>
    <xf numFmtId="0" fontId="18" fillId="0" borderId="3" xfId="0" applyFont="1" applyBorder="1" applyAlignment="1">
      <alignment horizontal="center" vertical="top"/>
    </xf>
    <xf numFmtId="0" fontId="18" fillId="0" borderId="6" xfId="0" applyFont="1" applyBorder="1" applyAlignment="1">
      <alignment horizontal="center" vertical="top"/>
    </xf>
    <xf numFmtId="0" fontId="18" fillId="0" borderId="8" xfId="0" applyFont="1" applyBorder="1" applyAlignment="1">
      <alignment horizontal="center" vertical="top"/>
    </xf>
    <xf numFmtId="38" fontId="18" fillId="0" borderId="1" xfId="1" applyFont="1" applyBorder="1" applyAlignment="1" applyProtection="1">
      <alignment horizontal="right" vertical="top"/>
    </xf>
    <xf numFmtId="38" fontId="18" fillId="0" borderId="2" xfId="1" applyFont="1" applyBorder="1" applyAlignment="1" applyProtection="1">
      <alignment horizontal="right" vertical="top"/>
    </xf>
    <xf numFmtId="38" fontId="18" fillId="0" borderId="3" xfId="1" applyFont="1" applyBorder="1" applyAlignment="1" applyProtection="1">
      <alignment horizontal="right" vertical="top"/>
    </xf>
    <xf numFmtId="38" fontId="18" fillId="0" borderId="6" xfId="1" applyFont="1" applyBorder="1" applyAlignment="1" applyProtection="1">
      <alignment horizontal="right" vertical="top"/>
    </xf>
    <xf numFmtId="38" fontId="18" fillId="0" borderId="7" xfId="1" applyFont="1" applyBorder="1" applyAlignment="1" applyProtection="1">
      <alignment horizontal="right" vertical="top"/>
    </xf>
    <xf numFmtId="38" fontId="18" fillId="0" borderId="8" xfId="1" applyFont="1" applyBorder="1" applyAlignment="1" applyProtection="1">
      <alignment horizontal="right" vertical="top"/>
    </xf>
    <xf numFmtId="0" fontId="3" fillId="0" borderId="4" xfId="0" applyFont="1" applyBorder="1" applyAlignment="1">
      <alignment horizontal="distributed" vertical="center"/>
    </xf>
    <xf numFmtId="0" fontId="3" fillId="0" borderId="0" xfId="0" applyFont="1" applyAlignment="1">
      <alignment horizontal="distributed" vertical="center"/>
    </xf>
    <xf numFmtId="0" fontId="3" fillId="4" borderId="0" xfId="0" applyFont="1" applyFill="1" applyAlignment="1">
      <alignment horizontal="left" vertical="center"/>
    </xf>
    <xf numFmtId="0" fontId="3" fillId="4" borderId="5" xfId="0" applyFont="1" applyFill="1" applyBorder="1" applyAlignment="1">
      <alignment horizontal="left" vertical="center"/>
    </xf>
    <xf numFmtId="0" fontId="3" fillId="0" borderId="0" xfId="0" applyFont="1" applyAlignment="1">
      <alignment horizontal="left"/>
    </xf>
    <xf numFmtId="0" fontId="16" fillId="3" borderId="9" xfId="0" applyFont="1" applyFill="1" applyBorder="1" applyAlignment="1">
      <alignment horizontal="center" vertical="center"/>
    </xf>
    <xf numFmtId="0" fontId="3" fillId="4" borderId="0" xfId="0" applyFont="1" applyFill="1" applyAlignment="1">
      <alignment horizontal="left" vertical="top"/>
    </xf>
    <xf numFmtId="0" fontId="3" fillId="4" borderId="5" xfId="0" applyFont="1" applyFill="1" applyBorder="1" applyAlignment="1">
      <alignment horizontal="left" vertical="top"/>
    </xf>
    <xf numFmtId="0" fontId="6" fillId="0" borderId="13" xfId="0" applyFont="1" applyBorder="1" applyAlignment="1">
      <alignment horizontal="center" vertical="center"/>
    </xf>
    <xf numFmtId="3" fontId="7" fillId="0" borderId="13" xfId="0" applyNumberFormat="1" applyFont="1" applyBorder="1" applyAlignment="1">
      <alignment horizontal="right"/>
    </xf>
    <xf numFmtId="3" fontId="4" fillId="0" borderId="13" xfId="0" applyNumberFormat="1" applyFont="1" applyBorder="1" applyAlignment="1">
      <alignment horizontal="center"/>
    </xf>
    <xf numFmtId="0" fontId="9" fillId="4" borderId="0" xfId="0" applyFont="1" applyFill="1" applyAlignment="1">
      <alignment horizontal="left" vertical="center" shrinkToFit="1"/>
    </xf>
    <xf numFmtId="0" fontId="9" fillId="4" borderId="5" xfId="0" applyFont="1" applyFill="1" applyBorder="1" applyAlignment="1">
      <alignment horizontal="left" vertical="center" shrinkToFit="1"/>
    </xf>
    <xf numFmtId="0" fontId="17" fillId="0" borderId="0" xfId="0" applyFont="1" applyAlignment="1">
      <alignment horizontal="center" vertical="top"/>
    </xf>
    <xf numFmtId="0" fontId="3" fillId="0" borderId="32" xfId="0" applyFont="1" applyBorder="1" applyAlignment="1">
      <alignment horizontal="center" vertical="center" shrinkToFit="1"/>
    </xf>
    <xf numFmtId="49" fontId="3" fillId="4" borderId="32" xfId="0" applyNumberFormat="1" applyFont="1" applyFill="1" applyBorder="1" applyAlignment="1">
      <alignment horizontal="center" vertical="center"/>
    </xf>
    <xf numFmtId="0" fontId="5" fillId="0" borderId="0" xfId="0" applyFont="1" applyAlignment="1">
      <alignment horizontal="center"/>
    </xf>
    <xf numFmtId="0" fontId="5" fillId="0" borderId="7"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4" borderId="2" xfId="0" applyFont="1" applyFill="1" applyBorder="1" applyAlignment="1">
      <alignment horizontal="left"/>
    </xf>
    <xf numFmtId="0" fontId="3" fillId="4" borderId="3" xfId="0" applyFont="1" applyFill="1" applyBorder="1" applyAlignment="1">
      <alignment horizontal="left"/>
    </xf>
    <xf numFmtId="176" fontId="4" fillId="0" borderId="24" xfId="0" applyNumberFormat="1" applyFont="1" applyBorder="1" applyAlignment="1" applyProtection="1">
      <alignment horizontal="center" vertical="center"/>
      <protection locked="0"/>
    </xf>
    <xf numFmtId="176" fontId="4" fillId="0" borderId="27" xfId="0" applyNumberFormat="1" applyFont="1" applyBorder="1" applyAlignment="1" applyProtection="1">
      <alignment horizontal="center" vertical="center"/>
      <protection locked="0"/>
    </xf>
    <xf numFmtId="176" fontId="4" fillId="0" borderId="25" xfId="0" applyNumberFormat="1"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25" xfId="0" applyFont="1" applyBorder="1" applyAlignment="1" applyProtection="1">
      <alignment horizontal="left" vertical="center"/>
      <protection locked="0"/>
    </xf>
    <xf numFmtId="0" fontId="4" fillId="0" borderId="25" xfId="0" applyFont="1" applyBorder="1" applyAlignment="1" applyProtection="1">
      <alignment vertical="center"/>
      <protection locked="0"/>
    </xf>
    <xf numFmtId="38" fontId="4" fillId="0" borderId="26" xfId="1" applyFont="1" applyBorder="1" applyAlignment="1" applyProtection="1">
      <alignment horizontal="right" vertical="center"/>
      <protection locked="0"/>
    </xf>
    <xf numFmtId="38" fontId="4" fillId="0" borderId="27" xfId="1" applyFont="1" applyBorder="1" applyAlignment="1" applyProtection="1">
      <alignment horizontal="right" vertical="center"/>
      <protection locked="0"/>
    </xf>
    <xf numFmtId="38" fontId="4" fillId="0" borderId="25" xfId="1" applyFont="1" applyBorder="1" applyAlignment="1" applyProtection="1">
      <alignment horizontal="right" vertical="center"/>
      <protection locked="0"/>
    </xf>
    <xf numFmtId="9" fontId="4" fillId="0" borderId="26" xfId="2" applyFont="1" applyBorder="1" applyAlignment="1" applyProtection="1">
      <alignment horizontal="center" vertical="center"/>
      <protection locked="0"/>
    </xf>
    <xf numFmtId="9" fontId="4" fillId="0" borderId="27" xfId="2" applyFont="1" applyBorder="1" applyAlignment="1" applyProtection="1">
      <alignment horizontal="center" vertical="center"/>
      <protection locked="0"/>
    </xf>
    <xf numFmtId="0" fontId="4" fillId="0" borderId="26" xfId="0" applyFont="1" applyBorder="1" applyAlignment="1" applyProtection="1">
      <alignment vertical="center"/>
      <protection locked="0"/>
    </xf>
    <xf numFmtId="0" fontId="4" fillId="0" borderId="31" xfId="0" applyFont="1" applyBorder="1" applyAlignment="1" applyProtection="1">
      <alignment vertical="center"/>
      <protection locked="0"/>
    </xf>
    <xf numFmtId="0" fontId="3" fillId="0" borderId="1" xfId="0" applyFont="1" applyBorder="1" applyAlignment="1">
      <alignment horizontal="distributed"/>
    </xf>
    <xf numFmtId="0" fontId="3" fillId="0" borderId="2" xfId="0" applyFont="1" applyBorder="1" applyAlignment="1">
      <alignment horizontal="distributed"/>
    </xf>
    <xf numFmtId="0" fontId="3" fillId="4" borderId="32" xfId="0" applyFont="1" applyFill="1" applyBorder="1" applyAlignment="1">
      <alignment horizontal="center" vertical="center"/>
    </xf>
    <xf numFmtId="38" fontId="5" fillId="2" borderId="9" xfId="1" applyFont="1" applyFill="1" applyBorder="1" applyAlignment="1" applyProtection="1">
      <alignment horizontal="right" vertical="center"/>
      <protection locked="0"/>
    </xf>
    <xf numFmtId="38" fontId="5" fillId="0" borderId="9" xfId="1" applyFont="1" applyFill="1" applyBorder="1" applyAlignment="1" applyProtection="1">
      <alignment horizontal="right" vertical="center"/>
    </xf>
    <xf numFmtId="38" fontId="5" fillId="0" borderId="9" xfId="0" applyNumberFormat="1" applyFont="1" applyBorder="1" applyAlignment="1">
      <alignment horizontal="right" vertical="center"/>
    </xf>
    <xf numFmtId="0" fontId="3" fillId="0" borderId="4" xfId="0" applyFont="1" applyBorder="1" applyAlignment="1">
      <alignment horizontal="distributed"/>
    </xf>
    <xf numFmtId="0" fontId="3" fillId="0" borderId="0" xfId="0" applyFont="1" applyAlignment="1">
      <alignment horizontal="distributed"/>
    </xf>
    <xf numFmtId="0" fontId="3" fillId="4" borderId="0" xfId="0" applyFont="1" applyFill="1" applyAlignment="1">
      <alignment horizontal="left"/>
    </xf>
    <xf numFmtId="0" fontId="3" fillId="4" borderId="5" xfId="0" applyFont="1" applyFill="1" applyBorder="1" applyAlignment="1">
      <alignment horizontal="left"/>
    </xf>
    <xf numFmtId="9" fontId="8" fillId="3" borderId="28" xfId="0" applyNumberFormat="1" applyFont="1" applyFill="1" applyBorder="1" applyAlignment="1">
      <alignment horizontal="center" vertical="center"/>
    </xf>
    <xf numFmtId="9" fontId="8" fillId="3" borderId="29" xfId="0" applyNumberFormat="1" applyFont="1" applyFill="1" applyBorder="1" applyAlignment="1">
      <alignment horizontal="center" vertical="center"/>
    </xf>
    <xf numFmtId="0" fontId="4" fillId="0" borderId="26" xfId="0" applyFont="1" applyBorder="1" applyAlignment="1" applyProtection="1">
      <alignment horizontal="left" vertical="center"/>
      <protection locked="0"/>
    </xf>
    <xf numFmtId="0" fontId="4" fillId="0" borderId="31" xfId="0" applyFont="1" applyBorder="1" applyAlignment="1" applyProtection="1">
      <alignment horizontal="left" vertical="center"/>
      <protection locked="0"/>
    </xf>
    <xf numFmtId="0" fontId="3" fillId="4" borderId="7" xfId="0" applyFont="1" applyFill="1" applyBorder="1" applyAlignment="1">
      <alignment horizontal="left" vertical="top"/>
    </xf>
    <xf numFmtId="0" fontId="3" fillId="4" borderId="8" xfId="0" applyFont="1" applyFill="1" applyBorder="1" applyAlignment="1">
      <alignment horizontal="left" vertical="top"/>
    </xf>
    <xf numFmtId="0" fontId="16" fillId="3" borderId="10" xfId="0" applyFont="1" applyFill="1" applyBorder="1" applyAlignment="1">
      <alignment horizontal="center" vertical="center"/>
    </xf>
    <xf numFmtId="0" fontId="16" fillId="3" borderId="12" xfId="0" applyFont="1" applyFill="1" applyBorder="1" applyAlignment="1">
      <alignment horizontal="center" vertical="center"/>
    </xf>
    <xf numFmtId="0" fontId="16" fillId="3" borderId="11" xfId="0" applyFont="1" applyFill="1" applyBorder="1" applyAlignment="1">
      <alignment horizontal="center" vertical="center"/>
    </xf>
    <xf numFmtId="0" fontId="4" fillId="0" borderId="41"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4" fillId="0" borderId="30" xfId="0" applyFont="1" applyBorder="1" applyAlignment="1" applyProtection="1">
      <alignment vertical="center"/>
      <protection locked="0"/>
    </xf>
    <xf numFmtId="0" fontId="4" fillId="0" borderId="40" xfId="0" applyFont="1" applyBorder="1" applyAlignment="1" applyProtection="1">
      <alignment vertical="center"/>
      <protection locked="0"/>
    </xf>
    <xf numFmtId="0" fontId="8" fillId="3" borderId="39"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15" xfId="0" applyFont="1" applyFill="1" applyBorder="1" applyAlignment="1">
      <alignment horizontal="center" vertical="center"/>
    </xf>
    <xf numFmtId="176" fontId="4" fillId="0" borderId="35" xfId="0" applyNumberFormat="1" applyFont="1" applyBorder="1" applyAlignment="1" applyProtection="1">
      <alignment horizontal="center" vertical="center"/>
      <protection locked="0"/>
    </xf>
    <xf numFmtId="176" fontId="4" fillId="0" borderId="36" xfId="0" applyNumberFormat="1"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36" xfId="0" applyFont="1" applyBorder="1" applyAlignment="1" applyProtection="1">
      <alignment horizontal="left" vertical="center"/>
      <protection locked="0"/>
    </xf>
    <xf numFmtId="0" fontId="4" fillId="0" borderId="36" xfId="0" applyFont="1" applyBorder="1" applyAlignment="1" applyProtection="1">
      <alignment vertical="center"/>
      <protection locked="0"/>
    </xf>
    <xf numFmtId="176" fontId="8" fillId="3" borderId="37" xfId="0" applyNumberFormat="1" applyFont="1" applyFill="1" applyBorder="1" applyAlignment="1">
      <alignment horizontal="center" vertical="center"/>
    </xf>
    <xf numFmtId="176" fontId="8" fillId="3" borderId="38" xfId="0" applyNumberFormat="1" applyFont="1" applyFill="1" applyBorder="1" applyAlignment="1">
      <alignment horizontal="center" vertical="center"/>
    </xf>
    <xf numFmtId="0" fontId="8" fillId="3" borderId="38" xfId="0" applyFont="1" applyFill="1" applyBorder="1" applyAlignment="1">
      <alignment horizontal="center" vertical="center"/>
    </xf>
    <xf numFmtId="178" fontId="4" fillId="0" borderId="36" xfId="0" applyNumberFormat="1" applyFont="1" applyBorder="1" applyAlignment="1" applyProtection="1">
      <alignment horizontal="center" vertical="center"/>
      <protection locked="0"/>
    </xf>
    <xf numFmtId="178" fontId="4" fillId="0" borderId="25" xfId="0" applyNumberFormat="1" applyFont="1" applyBorder="1" applyAlignment="1" applyProtection="1">
      <alignment horizontal="center" vertical="center"/>
      <protection locked="0"/>
    </xf>
    <xf numFmtId="3" fontId="8" fillId="3" borderId="38" xfId="0" applyNumberFormat="1" applyFont="1" applyFill="1" applyBorder="1" applyAlignment="1">
      <alignment horizontal="center" vertical="center"/>
    </xf>
    <xf numFmtId="38" fontId="4" fillId="0" borderId="25" xfId="1" applyFont="1" applyBorder="1" applyAlignment="1" applyProtection="1">
      <alignment vertical="center"/>
      <protection locked="0"/>
    </xf>
    <xf numFmtId="176" fontId="4" fillId="0" borderId="33" xfId="0" applyNumberFormat="1" applyFont="1" applyBorder="1" applyAlignment="1" applyProtection="1">
      <alignment horizontal="center" vertical="center"/>
      <protection locked="0"/>
    </xf>
    <xf numFmtId="176" fontId="4" fillId="0" borderId="34" xfId="0" applyNumberFormat="1"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34" xfId="0" applyFont="1" applyBorder="1" applyAlignment="1" applyProtection="1">
      <alignment horizontal="left" vertical="center"/>
      <protection locked="0"/>
    </xf>
    <xf numFmtId="0" fontId="4" fillId="0" borderId="34" xfId="0" applyFont="1" applyBorder="1" applyAlignment="1" applyProtection="1">
      <alignment vertical="center"/>
      <protection locked="0"/>
    </xf>
    <xf numFmtId="0" fontId="4" fillId="0" borderId="42" xfId="0" applyFont="1" applyBorder="1" applyAlignment="1" applyProtection="1">
      <alignment vertical="center"/>
      <protection locked="0"/>
    </xf>
    <xf numFmtId="0" fontId="4" fillId="0" borderId="43" xfId="0" applyFont="1" applyBorder="1" applyAlignment="1" applyProtection="1">
      <alignment vertical="center"/>
      <protection locked="0"/>
    </xf>
    <xf numFmtId="0" fontId="4" fillId="0" borderId="44" xfId="0" applyFont="1" applyBorder="1" applyAlignment="1" applyProtection="1">
      <alignment vertical="center"/>
      <protection locked="0"/>
    </xf>
    <xf numFmtId="178" fontId="4" fillId="0" borderId="34" xfId="0" applyNumberFormat="1" applyFont="1" applyBorder="1" applyAlignment="1" applyProtection="1">
      <alignment horizontal="center" vertical="center"/>
      <protection locked="0"/>
    </xf>
    <xf numFmtId="38" fontId="4" fillId="0" borderId="34" xfId="1" applyFont="1" applyBorder="1" applyAlignment="1" applyProtection="1">
      <alignment vertical="center"/>
      <protection locked="0"/>
    </xf>
    <xf numFmtId="38" fontId="5" fillId="0" borderId="1" xfId="1" applyFont="1" applyFill="1" applyBorder="1" applyAlignment="1" applyProtection="1">
      <alignment horizontal="right" vertical="center"/>
    </xf>
    <xf numFmtId="38" fontId="5" fillId="0" borderId="2" xfId="1" applyFont="1" applyFill="1" applyBorder="1" applyAlignment="1" applyProtection="1">
      <alignment horizontal="right" vertical="center"/>
    </xf>
    <xf numFmtId="38" fontId="5" fillId="0" borderId="3" xfId="1" applyFont="1" applyFill="1" applyBorder="1" applyAlignment="1" applyProtection="1">
      <alignment horizontal="right" vertical="center"/>
    </xf>
    <xf numFmtId="38" fontId="5" fillId="0" borderId="4" xfId="1" applyFont="1" applyFill="1" applyBorder="1" applyAlignment="1" applyProtection="1">
      <alignment horizontal="right" vertical="center"/>
    </xf>
    <xf numFmtId="38" fontId="5" fillId="0" borderId="0" xfId="1" applyFont="1" applyFill="1" applyBorder="1" applyAlignment="1" applyProtection="1">
      <alignment horizontal="right" vertical="center"/>
    </xf>
    <xf numFmtId="38" fontId="5" fillId="0" borderId="5" xfId="1" applyFont="1" applyFill="1" applyBorder="1" applyAlignment="1" applyProtection="1">
      <alignment horizontal="right" vertical="center"/>
    </xf>
    <xf numFmtId="38" fontId="5" fillId="0" borderId="6" xfId="1" applyFont="1" applyFill="1" applyBorder="1" applyAlignment="1" applyProtection="1">
      <alignment horizontal="right" vertical="center"/>
    </xf>
    <xf numFmtId="38" fontId="5" fillId="0" borderId="7" xfId="1" applyFont="1" applyFill="1" applyBorder="1" applyAlignment="1" applyProtection="1">
      <alignment horizontal="right" vertical="center"/>
    </xf>
    <xf numFmtId="38" fontId="5" fillId="0" borderId="8" xfId="1" applyFont="1" applyFill="1" applyBorder="1" applyAlignment="1" applyProtection="1">
      <alignment horizontal="right" vertical="center"/>
    </xf>
    <xf numFmtId="38" fontId="5" fillId="0" borderId="1" xfId="0" applyNumberFormat="1" applyFont="1" applyBorder="1" applyAlignment="1">
      <alignment horizontal="right" vertical="center"/>
    </xf>
    <xf numFmtId="38" fontId="5" fillId="0" borderId="3" xfId="0" applyNumberFormat="1" applyFont="1" applyBorder="1" applyAlignment="1">
      <alignment horizontal="right" vertical="center"/>
    </xf>
    <xf numFmtId="38" fontId="5" fillId="0" borderId="4" xfId="0" applyNumberFormat="1" applyFont="1" applyBorder="1" applyAlignment="1">
      <alignment horizontal="right" vertical="center"/>
    </xf>
    <xf numFmtId="38" fontId="5" fillId="0" borderId="5" xfId="0" applyNumberFormat="1" applyFont="1" applyBorder="1" applyAlignment="1">
      <alignment horizontal="right" vertical="center"/>
    </xf>
    <xf numFmtId="38" fontId="5" fillId="0" borderId="6" xfId="0" applyNumberFormat="1" applyFont="1" applyBorder="1" applyAlignment="1">
      <alignment horizontal="right" vertical="center"/>
    </xf>
    <xf numFmtId="38" fontId="5" fillId="0" borderId="8" xfId="0" applyNumberFormat="1" applyFont="1" applyBorder="1" applyAlignment="1">
      <alignment horizontal="right" vertical="center"/>
    </xf>
    <xf numFmtId="0" fontId="8" fillId="3" borderId="40" xfId="0" applyFont="1" applyFill="1" applyBorder="1" applyAlignment="1">
      <alignment horizontal="center" vertical="center"/>
    </xf>
    <xf numFmtId="0" fontId="4" fillId="0" borderId="41" xfId="0" applyFont="1" applyBorder="1" applyAlignment="1" applyProtection="1">
      <alignment horizontal="left" vertical="center"/>
      <protection locked="0"/>
    </xf>
    <xf numFmtId="176" fontId="4" fillId="0" borderId="46" xfId="0" applyNumberFormat="1"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4" fillId="0" borderId="43"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38" fontId="4" fillId="0" borderId="42" xfId="1" applyFont="1" applyBorder="1" applyAlignment="1" applyProtection="1">
      <alignment horizontal="right" vertical="center"/>
      <protection locked="0"/>
    </xf>
    <xf numFmtId="38" fontId="4" fillId="0" borderId="46" xfId="1" applyFont="1" applyBorder="1" applyAlignment="1" applyProtection="1">
      <alignment horizontal="right" vertical="center"/>
      <protection locked="0"/>
    </xf>
    <xf numFmtId="38" fontId="4" fillId="0" borderId="34" xfId="1" applyFont="1" applyBorder="1" applyAlignment="1" applyProtection="1">
      <alignment horizontal="right" vertical="center"/>
      <protection locked="0"/>
    </xf>
    <xf numFmtId="9" fontId="4" fillId="0" borderId="42" xfId="2" applyFont="1" applyBorder="1" applyAlignment="1" applyProtection="1">
      <alignment horizontal="center" vertical="center"/>
      <protection locked="0"/>
    </xf>
    <xf numFmtId="9" fontId="4" fillId="0" borderId="46" xfId="2" applyFont="1" applyBorder="1" applyAlignment="1" applyProtection="1">
      <alignment horizontal="center" vertical="center"/>
      <protection locked="0"/>
    </xf>
  </cellXfs>
  <cellStyles count="3">
    <cellStyle name="パーセント" xfId="2" builtinId="5"/>
    <cellStyle name="桁区切り" xfId="1" builtinId="6"/>
    <cellStyle name="標準" xfId="0" builtinId="0"/>
  </cellStyles>
  <dxfs count="6">
    <dxf>
      <fill>
        <patternFill>
          <bgColor rgb="FFFF0000"/>
        </patternFill>
      </fill>
    </dxf>
    <dxf>
      <fill>
        <patternFill>
          <bgColor theme="4" tint="0.79998168889431442"/>
        </patternFill>
      </fill>
    </dxf>
    <dxf>
      <fill>
        <patternFill>
          <bgColor rgb="FFFF0000"/>
        </patternFill>
      </fill>
    </dxf>
    <dxf>
      <fill>
        <patternFill>
          <bgColor theme="4" tint="0.79998168889431442"/>
        </patternFill>
      </fill>
    </dxf>
    <dxf>
      <fill>
        <patternFill>
          <bgColor rgb="FFFF0000"/>
        </patternFill>
      </fill>
    </dxf>
    <dxf>
      <fill>
        <patternFill>
          <bgColor theme="4" tint="0.79998168889431442"/>
        </patternFill>
      </fill>
    </dxf>
  </dxfs>
  <tableStyles count="0" defaultTableStyle="TableStyleMedium2" defaultPivotStyle="PivotStyleLight16"/>
  <colors>
    <mruColors>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33</xdr:col>
      <xdr:colOff>123825</xdr:colOff>
      <xdr:row>12</xdr:row>
      <xdr:rowOff>171450</xdr:rowOff>
    </xdr:from>
    <xdr:to>
      <xdr:col>50</xdr:col>
      <xdr:colOff>104775</xdr:colOff>
      <xdr:row>30</xdr:row>
      <xdr:rowOff>104775</xdr:rowOff>
    </xdr:to>
    <xdr:grpSp>
      <xdr:nvGrpSpPr>
        <xdr:cNvPr id="9" name="グループ化 8">
          <a:extLst>
            <a:ext uri="{FF2B5EF4-FFF2-40B4-BE49-F238E27FC236}">
              <a16:creationId xmlns:a16="http://schemas.microsoft.com/office/drawing/2014/main" id="{9EC62B53-F4C8-5B6F-F596-4465032181A3}"/>
            </a:ext>
          </a:extLst>
        </xdr:cNvPr>
        <xdr:cNvGrpSpPr/>
      </xdr:nvGrpSpPr>
      <xdr:grpSpPr>
        <a:xfrm>
          <a:off x="7277100" y="2990850"/>
          <a:ext cx="3705225" cy="4286250"/>
          <a:chOff x="7353300" y="2295525"/>
          <a:chExt cx="3705225" cy="4286250"/>
        </a:xfrm>
      </xdr:grpSpPr>
      <xdr:sp macro="" textlink="">
        <xdr:nvSpPr>
          <xdr:cNvPr id="8" name="四角形: 角を丸くする 7">
            <a:extLst>
              <a:ext uri="{FF2B5EF4-FFF2-40B4-BE49-F238E27FC236}">
                <a16:creationId xmlns:a16="http://schemas.microsoft.com/office/drawing/2014/main" id="{2A48153D-3007-79D3-54BD-3F484963D0D8}"/>
              </a:ext>
            </a:extLst>
          </xdr:cNvPr>
          <xdr:cNvSpPr/>
        </xdr:nvSpPr>
        <xdr:spPr>
          <a:xfrm>
            <a:off x="7353300" y="2505075"/>
            <a:ext cx="3705225" cy="4076700"/>
          </a:xfrm>
          <a:prstGeom prst="roundRect">
            <a:avLst>
              <a:gd name="adj" fmla="val 3252"/>
            </a:avLst>
          </a:prstGeom>
          <a:no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四角形: 角を丸くする 5">
            <a:extLst>
              <a:ext uri="{FF2B5EF4-FFF2-40B4-BE49-F238E27FC236}">
                <a16:creationId xmlns:a16="http://schemas.microsoft.com/office/drawing/2014/main" id="{53C14858-766A-028A-56E4-88E8E2321190}"/>
              </a:ext>
            </a:extLst>
          </xdr:cNvPr>
          <xdr:cNvSpPr/>
        </xdr:nvSpPr>
        <xdr:spPr>
          <a:xfrm>
            <a:off x="8667750" y="2295525"/>
            <a:ext cx="971550" cy="400050"/>
          </a:xfrm>
          <a:prstGeom prst="round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400" b="1">
                <a:latin typeface="Meiryo UI" panose="020B0604030504040204" pitchFamily="50" charset="-128"/>
                <a:ea typeface="Meiryo UI" panose="020B0604030504040204" pitchFamily="50" charset="-128"/>
              </a:rPr>
              <a:t>記入例</a:t>
            </a:r>
            <a:endParaRPr kumimoji="1" lang="ja-JP" altLang="en-US" sz="1100" b="1">
              <a:latin typeface="Meiryo UI" panose="020B0604030504040204" pitchFamily="50" charset="-128"/>
              <a:ea typeface="Meiryo UI" panose="020B0604030504040204"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66246</xdr:colOff>
      <xdr:row>1</xdr:row>
      <xdr:rowOff>74547</xdr:rowOff>
    </xdr:from>
    <xdr:to>
      <xdr:col>10</xdr:col>
      <xdr:colOff>241447</xdr:colOff>
      <xdr:row>6</xdr:row>
      <xdr:rowOff>744</xdr:rowOff>
    </xdr:to>
    <xdr:pic>
      <xdr:nvPicPr>
        <xdr:cNvPr id="3" name="図 2">
          <a:extLst>
            <a:ext uri="{FF2B5EF4-FFF2-40B4-BE49-F238E27FC236}">
              <a16:creationId xmlns:a16="http://schemas.microsoft.com/office/drawing/2014/main" id="{F5C363E6-6C9C-682C-2892-C257939C7251}"/>
            </a:ext>
          </a:extLst>
        </xdr:cNvPr>
        <xdr:cNvPicPr>
          <a:picLocks noChangeAspect="1"/>
        </xdr:cNvPicPr>
      </xdr:nvPicPr>
      <xdr:blipFill>
        <a:blip xmlns:r="http://schemas.openxmlformats.org/officeDocument/2006/relationships" r:embed="rId1"/>
        <a:stretch>
          <a:fillRect/>
        </a:stretch>
      </xdr:blipFill>
      <xdr:spPr>
        <a:xfrm>
          <a:off x="265029" y="265047"/>
          <a:ext cx="3123809" cy="704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102581</xdr:colOff>
      <xdr:row>1</xdr:row>
      <xdr:rowOff>73269</xdr:rowOff>
    </xdr:from>
    <xdr:to>
      <xdr:col>10</xdr:col>
      <xdr:colOff>253023</xdr:colOff>
      <xdr:row>6</xdr:row>
      <xdr:rowOff>1</xdr:rowOff>
    </xdr:to>
    <xdr:pic>
      <xdr:nvPicPr>
        <xdr:cNvPr id="3" name="図 2">
          <a:extLst>
            <a:ext uri="{FF2B5EF4-FFF2-40B4-BE49-F238E27FC236}">
              <a16:creationId xmlns:a16="http://schemas.microsoft.com/office/drawing/2014/main" id="{5D60CE31-C04B-4729-B9C4-B70FFA4E8A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3081" y="263769"/>
          <a:ext cx="3117846" cy="7107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102578</xdr:colOff>
      <xdr:row>1</xdr:row>
      <xdr:rowOff>73269</xdr:rowOff>
    </xdr:from>
    <xdr:to>
      <xdr:col>10</xdr:col>
      <xdr:colOff>253020</xdr:colOff>
      <xdr:row>6</xdr:row>
      <xdr:rowOff>1</xdr:rowOff>
    </xdr:to>
    <xdr:pic>
      <xdr:nvPicPr>
        <xdr:cNvPr id="3" name="図 2">
          <a:extLst>
            <a:ext uri="{FF2B5EF4-FFF2-40B4-BE49-F238E27FC236}">
              <a16:creationId xmlns:a16="http://schemas.microsoft.com/office/drawing/2014/main" id="{DD9A43E7-DCB9-4946-954B-36A3FC703D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3078" y="263769"/>
          <a:ext cx="3117846" cy="71071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B1:AX30"/>
  <sheetViews>
    <sheetView showGridLines="0" tabSelected="1" zoomScaleNormal="100" workbookViewId="0"/>
  </sheetViews>
  <sheetFormatPr defaultColWidth="2.875" defaultRowHeight="19.5" customHeight="1"/>
  <cols>
    <col min="1" max="1" width="1.875" style="1" customWidth="1"/>
    <col min="2" max="6" width="2.875" style="1"/>
    <col min="7" max="8" width="2.875" style="1" customWidth="1"/>
    <col min="9" max="16" width="2.875" style="1"/>
    <col min="17" max="18" width="2.875" style="1" customWidth="1"/>
    <col min="19" max="16384" width="2.875" style="1"/>
  </cols>
  <sheetData>
    <row r="1" spans="2:39" ht="7.5" customHeight="1"/>
    <row r="2" spans="2:39" ht="19.5" customHeight="1">
      <c r="B2" s="2" t="s">
        <v>0</v>
      </c>
    </row>
    <row r="3" spans="2:39" ht="19.5" customHeight="1">
      <c r="B3" s="3" t="s">
        <v>1</v>
      </c>
      <c r="C3" s="1" t="s">
        <v>2</v>
      </c>
    </row>
    <row r="4" spans="2:39" ht="19.5" customHeight="1">
      <c r="B4" s="3" t="s">
        <v>1</v>
      </c>
      <c r="C4" s="1" t="s">
        <v>93</v>
      </c>
    </row>
    <row r="5" spans="2:39" ht="19.5" customHeight="1">
      <c r="B5" s="1" t="s">
        <v>1</v>
      </c>
      <c r="C5" s="1" t="s">
        <v>3</v>
      </c>
    </row>
    <row r="6" spans="2:39" ht="19.5" customHeight="1">
      <c r="C6" s="1" t="s">
        <v>4</v>
      </c>
    </row>
    <row r="7" spans="2:39" ht="19.5" customHeight="1">
      <c r="B7" s="1" t="s">
        <v>1</v>
      </c>
      <c r="C7" s="1" t="s">
        <v>5</v>
      </c>
    </row>
    <row r="8" spans="2:39" ht="19.5" customHeight="1">
      <c r="C8" s="1" t="s">
        <v>6</v>
      </c>
    </row>
    <row r="9" spans="2:39" ht="19.5" customHeight="1">
      <c r="D9" s="1" t="s">
        <v>7</v>
      </c>
    </row>
    <row r="10" spans="2:39" ht="19.5" customHeight="1">
      <c r="D10" s="1" t="s">
        <v>8</v>
      </c>
    </row>
    <row r="11" spans="2:39" ht="19.5" customHeight="1">
      <c r="D11" s="1" t="s">
        <v>9</v>
      </c>
    </row>
    <row r="12" spans="2:39" ht="19.5" customHeight="1">
      <c r="E12" s="1" t="s">
        <v>10</v>
      </c>
      <c r="H12" s="1" t="s">
        <v>11</v>
      </c>
    </row>
    <row r="15" spans="2:39" ht="11.25" customHeight="1"/>
    <row r="16" spans="2:39" ht="19.5" customHeight="1">
      <c r="B16" s="92" t="s">
        <v>12</v>
      </c>
      <c r="C16" s="92"/>
      <c r="D16" s="92"/>
      <c r="E16" s="92"/>
      <c r="F16" s="92"/>
      <c r="AI16" s="92" t="s">
        <v>12</v>
      </c>
      <c r="AJ16" s="92"/>
      <c r="AK16" s="92"/>
      <c r="AL16" s="92"/>
      <c r="AM16" s="92"/>
    </row>
    <row r="17" spans="2:50" s="5" customFormat="1" ht="19.5" customHeight="1">
      <c r="B17" s="78" t="s">
        <v>13</v>
      </c>
      <c r="C17" s="79"/>
      <c r="D17" s="79"/>
      <c r="E17" s="79"/>
      <c r="F17" s="79"/>
      <c r="G17" s="101"/>
      <c r="H17" s="102"/>
      <c r="I17" s="102"/>
      <c r="J17" s="4" t="s">
        <v>14</v>
      </c>
      <c r="K17" s="102"/>
      <c r="L17" s="102"/>
      <c r="M17" s="102"/>
      <c r="N17" s="103"/>
      <c r="AI17" s="78" t="s">
        <v>13</v>
      </c>
      <c r="AJ17" s="79"/>
      <c r="AK17" s="79"/>
      <c r="AL17" s="79"/>
      <c r="AM17" s="79"/>
      <c r="AN17" s="73">
        <v>123</v>
      </c>
      <c r="AO17" s="91"/>
      <c r="AP17" s="91"/>
      <c r="AQ17" s="4" t="s">
        <v>14</v>
      </c>
      <c r="AR17" s="91">
        <v>4567</v>
      </c>
      <c r="AS17" s="91"/>
      <c r="AT17" s="91"/>
      <c r="AU17" s="74"/>
    </row>
    <row r="18" spans="2:50" s="5" customFormat="1" ht="19.5" customHeight="1">
      <c r="B18" s="85" t="s">
        <v>15</v>
      </c>
      <c r="C18" s="86"/>
      <c r="D18" s="86"/>
      <c r="E18" s="86"/>
      <c r="F18" s="87"/>
      <c r="G18" s="110"/>
      <c r="H18" s="111"/>
      <c r="I18" s="111"/>
      <c r="J18" s="111"/>
      <c r="K18" s="111"/>
      <c r="L18" s="111"/>
      <c r="M18" s="111"/>
      <c r="N18" s="111"/>
      <c r="O18" s="111"/>
      <c r="P18" s="111"/>
      <c r="Q18" s="112"/>
      <c r="AI18" s="85" t="s">
        <v>15</v>
      </c>
      <c r="AJ18" s="86"/>
      <c r="AK18" s="86"/>
      <c r="AL18" s="86"/>
      <c r="AM18" s="87"/>
      <c r="AN18" s="93" t="s">
        <v>16</v>
      </c>
      <c r="AO18" s="94"/>
      <c r="AP18" s="94"/>
      <c r="AQ18" s="94"/>
      <c r="AR18" s="94"/>
      <c r="AS18" s="94"/>
      <c r="AT18" s="94"/>
      <c r="AU18" s="94"/>
      <c r="AV18" s="94"/>
      <c r="AW18" s="94"/>
      <c r="AX18" s="95"/>
    </row>
    <row r="19" spans="2:50" s="5" customFormat="1" ht="19.5" customHeight="1">
      <c r="B19" s="64"/>
      <c r="C19" s="65"/>
      <c r="D19" s="65"/>
      <c r="E19" s="65"/>
      <c r="F19" s="66"/>
      <c r="G19" s="107"/>
      <c r="H19" s="108"/>
      <c r="I19" s="108"/>
      <c r="J19" s="108"/>
      <c r="K19" s="108"/>
      <c r="L19" s="108"/>
      <c r="M19" s="108"/>
      <c r="N19" s="108"/>
      <c r="O19" s="108"/>
      <c r="P19" s="108"/>
      <c r="Q19" s="109"/>
      <c r="AI19" s="64"/>
      <c r="AJ19" s="65"/>
      <c r="AK19" s="65"/>
      <c r="AL19" s="65"/>
      <c r="AM19" s="66"/>
      <c r="AN19" s="75" t="s">
        <v>17</v>
      </c>
      <c r="AO19" s="76"/>
      <c r="AP19" s="76"/>
      <c r="AQ19" s="76"/>
      <c r="AR19" s="76"/>
      <c r="AS19" s="76"/>
      <c r="AT19" s="76"/>
      <c r="AU19" s="76"/>
      <c r="AV19" s="76"/>
      <c r="AW19" s="76"/>
      <c r="AX19" s="77"/>
    </row>
    <row r="20" spans="2:50" s="5" customFormat="1" ht="19.5" customHeight="1">
      <c r="B20" s="78" t="s">
        <v>18</v>
      </c>
      <c r="C20" s="79"/>
      <c r="D20" s="79"/>
      <c r="E20" s="79"/>
      <c r="F20" s="80"/>
      <c r="G20" s="96"/>
      <c r="H20" s="97"/>
      <c r="I20" s="97"/>
      <c r="J20" s="6" t="s">
        <v>19</v>
      </c>
      <c r="K20" s="97"/>
      <c r="L20" s="97"/>
      <c r="M20" s="97"/>
      <c r="N20" s="6" t="s">
        <v>19</v>
      </c>
      <c r="O20" s="97"/>
      <c r="P20" s="97"/>
      <c r="Q20" s="106"/>
      <c r="AI20" s="78" t="s">
        <v>18</v>
      </c>
      <c r="AJ20" s="79"/>
      <c r="AK20" s="79"/>
      <c r="AL20" s="79"/>
      <c r="AM20" s="80"/>
      <c r="AN20" s="81" t="s">
        <v>20</v>
      </c>
      <c r="AO20" s="82"/>
      <c r="AP20" s="82"/>
      <c r="AQ20" s="6" t="s">
        <v>19</v>
      </c>
      <c r="AR20" s="82" t="s">
        <v>21</v>
      </c>
      <c r="AS20" s="82"/>
      <c r="AT20" s="82"/>
      <c r="AU20" s="6" t="s">
        <v>19</v>
      </c>
      <c r="AV20" s="82" t="s">
        <v>22</v>
      </c>
      <c r="AW20" s="82"/>
      <c r="AX20" s="83"/>
    </row>
    <row r="21" spans="2:50" s="5" customFormat="1" ht="19.5" customHeight="1">
      <c r="B21" s="78" t="s">
        <v>23</v>
      </c>
      <c r="C21" s="79"/>
      <c r="D21" s="79"/>
      <c r="E21" s="79"/>
      <c r="F21" s="80"/>
      <c r="G21" s="98"/>
      <c r="H21" s="99"/>
      <c r="I21" s="99"/>
      <c r="J21" s="99"/>
      <c r="K21" s="99"/>
      <c r="L21" s="99"/>
      <c r="M21" s="99"/>
      <c r="N21" s="99"/>
      <c r="O21" s="99"/>
      <c r="P21" s="99"/>
      <c r="Q21" s="100"/>
      <c r="AI21" s="78" t="s">
        <v>23</v>
      </c>
      <c r="AJ21" s="79"/>
      <c r="AK21" s="79"/>
      <c r="AL21" s="79"/>
      <c r="AM21" s="80"/>
      <c r="AN21" s="67" t="s">
        <v>24</v>
      </c>
      <c r="AO21" s="68"/>
      <c r="AP21" s="68"/>
      <c r="AQ21" s="68"/>
      <c r="AR21" s="68"/>
      <c r="AS21" s="68"/>
      <c r="AT21" s="68"/>
      <c r="AU21" s="68"/>
      <c r="AV21" s="68"/>
      <c r="AW21" s="68"/>
      <c r="AX21" s="69"/>
    </row>
    <row r="22" spans="2:50" s="5" customFormat="1" ht="19.5" customHeight="1">
      <c r="B22" s="78" t="s">
        <v>94</v>
      </c>
      <c r="C22" s="79"/>
      <c r="D22" s="79"/>
      <c r="E22" s="79"/>
      <c r="F22" s="80"/>
      <c r="G22" s="113"/>
      <c r="H22" s="104"/>
      <c r="I22" s="104"/>
      <c r="J22" s="104"/>
      <c r="K22" s="104"/>
      <c r="L22" s="104"/>
      <c r="M22" s="104"/>
      <c r="N22" s="104"/>
      <c r="O22" s="104"/>
      <c r="P22" s="104"/>
      <c r="Q22" s="105"/>
      <c r="R22" s="5" t="s">
        <v>95</v>
      </c>
      <c r="AI22" s="78" t="s">
        <v>94</v>
      </c>
      <c r="AJ22" s="79"/>
      <c r="AK22" s="79"/>
      <c r="AL22" s="79"/>
      <c r="AM22" s="80"/>
      <c r="AN22" s="88" t="s">
        <v>25</v>
      </c>
      <c r="AO22" s="89"/>
      <c r="AP22" s="89"/>
      <c r="AQ22" s="89"/>
      <c r="AR22" s="89"/>
      <c r="AS22" s="89"/>
      <c r="AT22" s="89"/>
      <c r="AU22" s="89"/>
      <c r="AV22" s="89"/>
      <c r="AW22" s="89"/>
      <c r="AX22" s="90"/>
    </row>
    <row r="23" spans="2:50" s="5" customFormat="1" ht="19.5" customHeight="1">
      <c r="B23" s="78" t="s">
        <v>26</v>
      </c>
      <c r="C23" s="79"/>
      <c r="D23" s="79"/>
      <c r="E23" s="79"/>
      <c r="F23" s="80"/>
      <c r="G23" s="7" t="s">
        <v>27</v>
      </c>
      <c r="H23" s="104"/>
      <c r="I23" s="104"/>
      <c r="J23" s="104"/>
      <c r="K23" s="104"/>
      <c r="L23" s="104"/>
      <c r="M23" s="104"/>
      <c r="N23" s="104"/>
      <c r="O23" s="104"/>
      <c r="P23" s="104"/>
      <c r="Q23" s="105"/>
      <c r="R23" s="5" t="s">
        <v>28</v>
      </c>
      <c r="AI23" s="78" t="s">
        <v>26</v>
      </c>
      <c r="AJ23" s="79"/>
      <c r="AK23" s="79"/>
      <c r="AL23" s="79"/>
      <c r="AM23" s="80"/>
      <c r="AN23" s="7" t="s">
        <v>27</v>
      </c>
      <c r="AO23" s="89" t="s">
        <v>29</v>
      </c>
      <c r="AP23" s="89"/>
      <c r="AQ23" s="89"/>
      <c r="AR23" s="89"/>
      <c r="AS23" s="89"/>
      <c r="AT23" s="89"/>
      <c r="AU23" s="89"/>
      <c r="AV23" s="89"/>
      <c r="AW23" s="89"/>
      <c r="AX23" s="90"/>
    </row>
    <row r="24" spans="2:50" s="5" customFormat="1" ht="19.5" customHeight="1"/>
    <row r="25" spans="2:50" s="5" customFormat="1" ht="19.5" customHeight="1">
      <c r="B25" s="84" t="s">
        <v>30</v>
      </c>
      <c r="C25" s="84"/>
      <c r="D25" s="84"/>
      <c r="E25" s="84"/>
      <c r="F25" s="84"/>
      <c r="AI25" s="84" t="s">
        <v>30</v>
      </c>
      <c r="AJ25" s="84"/>
      <c r="AK25" s="84"/>
      <c r="AL25" s="84"/>
      <c r="AM25" s="84"/>
    </row>
    <row r="26" spans="2:50" s="5" customFormat="1" ht="19.5" customHeight="1">
      <c r="B26" s="85" t="s">
        <v>31</v>
      </c>
      <c r="C26" s="86"/>
      <c r="D26" s="86"/>
      <c r="E26" s="86"/>
      <c r="F26" s="87"/>
      <c r="G26" s="98"/>
      <c r="H26" s="99"/>
      <c r="I26" s="99"/>
      <c r="J26" s="99"/>
      <c r="K26" s="99"/>
      <c r="L26" s="100"/>
      <c r="AI26" s="85" t="s">
        <v>31</v>
      </c>
      <c r="AJ26" s="86"/>
      <c r="AK26" s="86"/>
      <c r="AL26" s="86"/>
      <c r="AM26" s="87"/>
      <c r="AN26" s="67" t="s">
        <v>32</v>
      </c>
      <c r="AO26" s="68"/>
      <c r="AP26" s="68"/>
      <c r="AQ26" s="68"/>
      <c r="AR26" s="68"/>
      <c r="AS26" s="69"/>
    </row>
    <row r="27" spans="2:50" s="5" customFormat="1" ht="19.5" customHeight="1">
      <c r="B27" s="70" t="s">
        <v>33</v>
      </c>
      <c r="C27" s="71"/>
      <c r="D27" s="71"/>
      <c r="E27" s="71"/>
      <c r="F27" s="72"/>
      <c r="G27" s="98"/>
      <c r="H27" s="99"/>
      <c r="I27" s="99"/>
      <c r="J27" s="99"/>
      <c r="K27" s="99"/>
      <c r="L27" s="100"/>
      <c r="AI27" s="70" t="s">
        <v>33</v>
      </c>
      <c r="AJ27" s="71"/>
      <c r="AK27" s="71"/>
      <c r="AL27" s="71"/>
      <c r="AM27" s="72"/>
      <c r="AN27" s="67" t="s">
        <v>34</v>
      </c>
      <c r="AO27" s="68"/>
      <c r="AP27" s="68"/>
      <c r="AQ27" s="68"/>
      <c r="AR27" s="68"/>
      <c r="AS27" s="69"/>
    </row>
    <row r="28" spans="2:50" s="5" customFormat="1" ht="19.5" customHeight="1">
      <c r="B28" s="70" t="s">
        <v>35</v>
      </c>
      <c r="C28" s="71"/>
      <c r="D28" s="71"/>
      <c r="E28" s="71"/>
      <c r="F28" s="72"/>
      <c r="G28" s="101"/>
      <c r="H28" s="103"/>
      <c r="AI28" s="70" t="s">
        <v>35</v>
      </c>
      <c r="AJ28" s="71"/>
      <c r="AK28" s="71"/>
      <c r="AL28" s="71"/>
      <c r="AM28" s="72"/>
      <c r="AN28" s="73" t="s">
        <v>36</v>
      </c>
      <c r="AO28" s="74"/>
    </row>
    <row r="29" spans="2:50" s="5" customFormat="1" ht="19.5" customHeight="1">
      <c r="B29" s="70" t="s">
        <v>37</v>
      </c>
      <c r="C29" s="71"/>
      <c r="D29" s="71"/>
      <c r="E29" s="71"/>
      <c r="F29" s="72"/>
      <c r="G29" s="98"/>
      <c r="H29" s="99"/>
      <c r="I29" s="100"/>
      <c r="AI29" s="70" t="s">
        <v>37</v>
      </c>
      <c r="AJ29" s="71"/>
      <c r="AK29" s="71"/>
      <c r="AL29" s="71"/>
      <c r="AM29" s="72"/>
      <c r="AN29" s="67">
        <v>12345678</v>
      </c>
      <c r="AO29" s="68"/>
      <c r="AP29" s="69"/>
    </row>
    <row r="30" spans="2:50" s="5" customFormat="1" ht="19.5" customHeight="1">
      <c r="B30" s="64" t="s">
        <v>38</v>
      </c>
      <c r="C30" s="65"/>
      <c r="D30" s="65"/>
      <c r="E30" s="65"/>
      <c r="F30" s="66"/>
      <c r="G30" s="98"/>
      <c r="H30" s="99"/>
      <c r="I30" s="99"/>
      <c r="J30" s="99"/>
      <c r="K30" s="99"/>
      <c r="L30" s="99"/>
      <c r="M30" s="99"/>
      <c r="N30" s="99"/>
      <c r="O30" s="99"/>
      <c r="P30" s="99"/>
      <c r="Q30" s="100"/>
      <c r="AI30" s="64" t="s">
        <v>38</v>
      </c>
      <c r="AJ30" s="65"/>
      <c r="AK30" s="65"/>
      <c r="AL30" s="65"/>
      <c r="AM30" s="66"/>
      <c r="AN30" s="67" t="s">
        <v>39</v>
      </c>
      <c r="AO30" s="68"/>
      <c r="AP30" s="68"/>
      <c r="AQ30" s="68"/>
      <c r="AR30" s="68"/>
      <c r="AS30" s="68"/>
      <c r="AT30" s="68"/>
      <c r="AU30" s="68"/>
      <c r="AV30" s="68"/>
      <c r="AW30" s="68"/>
      <c r="AX30" s="69"/>
    </row>
  </sheetData>
  <sheetProtection algorithmName="SHA-512" hashValue="2/l2hZqFhEBi2IfQrgN9cxEwGJYxATF6fvprgjU2FF71j3cunwMA9GZOvG/xnvdk1dPPVTFJk00zLMo+M9rInA==" saltValue="9rH6JgVm62L7mQ4iXMjEfQ==" spinCount="100000" sheet="1" objects="1" scenarios="1"/>
  <mergeCells count="58">
    <mergeCell ref="G30:Q30"/>
    <mergeCell ref="G17:I17"/>
    <mergeCell ref="K17:N17"/>
    <mergeCell ref="H23:Q23"/>
    <mergeCell ref="G26:L26"/>
    <mergeCell ref="G27:L27"/>
    <mergeCell ref="G28:H28"/>
    <mergeCell ref="G29:I29"/>
    <mergeCell ref="O20:Q20"/>
    <mergeCell ref="G19:Q19"/>
    <mergeCell ref="G18:Q18"/>
    <mergeCell ref="G21:Q21"/>
    <mergeCell ref="G22:Q22"/>
    <mergeCell ref="B23:F23"/>
    <mergeCell ref="G20:I20"/>
    <mergeCell ref="K20:M20"/>
    <mergeCell ref="B16:F16"/>
    <mergeCell ref="B17:F17"/>
    <mergeCell ref="B18:F18"/>
    <mergeCell ref="B19:F19"/>
    <mergeCell ref="B20:F20"/>
    <mergeCell ref="B21:F21"/>
    <mergeCell ref="B22:F22"/>
    <mergeCell ref="B30:F30"/>
    <mergeCell ref="B25:F25"/>
    <mergeCell ref="B26:F26"/>
    <mergeCell ref="B27:F27"/>
    <mergeCell ref="B28:F28"/>
    <mergeCell ref="B29:F29"/>
    <mergeCell ref="AI17:AM17"/>
    <mergeCell ref="AN17:AP17"/>
    <mergeCell ref="AR17:AU17"/>
    <mergeCell ref="AI18:AM18"/>
    <mergeCell ref="AI16:AM16"/>
    <mergeCell ref="AN18:AX18"/>
    <mergeCell ref="AI25:AM25"/>
    <mergeCell ref="AI26:AM26"/>
    <mergeCell ref="AN26:AS26"/>
    <mergeCell ref="AI21:AM21"/>
    <mergeCell ref="AN21:AX21"/>
    <mergeCell ref="AI22:AM22"/>
    <mergeCell ref="AN22:AX22"/>
    <mergeCell ref="AI23:AM23"/>
    <mergeCell ref="AO23:AX23"/>
    <mergeCell ref="AI19:AM19"/>
    <mergeCell ref="AN19:AX19"/>
    <mergeCell ref="AI20:AM20"/>
    <mergeCell ref="AN20:AP20"/>
    <mergeCell ref="AR20:AT20"/>
    <mergeCell ref="AV20:AX20"/>
    <mergeCell ref="AI30:AM30"/>
    <mergeCell ref="AN30:AX30"/>
    <mergeCell ref="AI27:AM27"/>
    <mergeCell ref="AN27:AS27"/>
    <mergeCell ref="AI28:AM28"/>
    <mergeCell ref="AN28:AO28"/>
    <mergeCell ref="AI29:AM29"/>
    <mergeCell ref="AN29:AP29"/>
  </mergeCells>
  <phoneticPr fontId="1"/>
  <dataValidations count="1">
    <dataValidation type="list" allowBlank="1" showInputMessage="1" showErrorMessage="1" sqref="G28:H28 AN28:AO28" xr:uid="{96D0AE9F-1F04-4F1F-ACFD-2DB261001FB8}">
      <formula1>"普通,当座"</formula1>
    </dataValidation>
  </dataValidations>
  <pageMargins left="0.7" right="0.7" top="0.75" bottom="0.75" header="0.3" footer="0.3"/>
  <pageSetup paperSize="9" scale="81"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FCEB8-2F2D-48ED-B863-2C722102CFCB}">
  <sheetPr>
    <tabColor theme="9"/>
    <pageSetUpPr fitToPage="1"/>
  </sheetPr>
  <dimension ref="A1:AC39"/>
  <sheetViews>
    <sheetView showGridLines="0" view="pageBreakPreview" zoomScale="115" zoomScaleNormal="100" zoomScaleSheetLayoutView="115" zoomScalePageLayoutView="130" workbookViewId="0"/>
  </sheetViews>
  <sheetFormatPr defaultColWidth="1.75" defaultRowHeight="15" customHeight="1"/>
  <cols>
    <col min="1" max="2" width="1.25" style="18" customWidth="1"/>
    <col min="3" max="3" width="5" style="18" customWidth="1"/>
    <col min="4" max="4" width="2.5" style="18" customWidth="1"/>
    <col min="5" max="5" width="6.875" style="18" customWidth="1"/>
    <col min="6" max="6" width="5" style="18" customWidth="1"/>
    <col min="7" max="8" width="1.875" style="18" customWidth="1"/>
    <col min="9" max="9" width="10.625" style="18" customWidth="1"/>
    <col min="10" max="11" width="5" style="18" customWidth="1"/>
    <col min="12" max="12" width="4.5" style="18" bestFit="1" customWidth="1"/>
    <col min="13" max="13" width="0.875" style="18" customWidth="1"/>
    <col min="14" max="16" width="13.125" style="18" bestFit="1" customWidth="1"/>
    <col min="17" max="17" width="7.5" style="18" customWidth="1"/>
    <col min="18" max="18" width="4.375" style="18" customWidth="1"/>
    <col min="19" max="19" width="1.25" style="18" customWidth="1"/>
    <col min="20" max="20" width="8.75" style="18" customWidth="1"/>
    <col min="21" max="21" width="4.375" style="18" customWidth="1"/>
    <col min="22" max="22" width="0.875" style="18" customWidth="1"/>
    <col min="23" max="23" width="4.375" style="18" customWidth="1"/>
    <col min="24" max="24" width="1.875" style="18" customWidth="1"/>
    <col min="25" max="25" width="1.75" style="18" customWidth="1"/>
    <col min="26" max="26" width="0.625" style="18" customWidth="1"/>
    <col min="27" max="27" width="9.375" style="18" customWidth="1"/>
    <col min="28" max="28" width="8.75" style="18" customWidth="1"/>
    <col min="29" max="29" width="15" style="18" customWidth="1"/>
    <col min="30" max="16384" width="1.75" style="18"/>
  </cols>
  <sheetData>
    <row r="1" spans="1:29" ht="15" customHeight="1">
      <c r="A1" s="16"/>
      <c r="B1" s="16"/>
      <c r="C1" s="16"/>
      <c r="D1" s="16"/>
      <c r="E1" s="16"/>
      <c r="F1" s="16"/>
      <c r="G1" s="16"/>
      <c r="H1" s="16"/>
      <c r="I1" s="16"/>
      <c r="J1" s="16"/>
      <c r="K1" s="16"/>
      <c r="L1" s="16"/>
      <c r="M1" s="16"/>
      <c r="N1" s="181" t="s">
        <v>40</v>
      </c>
      <c r="O1" s="181"/>
      <c r="P1" s="181"/>
      <c r="Q1" s="181"/>
      <c r="R1" s="181"/>
      <c r="S1" s="181"/>
      <c r="T1" s="17"/>
      <c r="U1" s="16"/>
      <c r="V1" s="16"/>
      <c r="W1" s="16"/>
      <c r="X1" s="16"/>
      <c r="Y1" s="16"/>
      <c r="Z1" s="16"/>
      <c r="AA1" s="16"/>
      <c r="AB1" s="16"/>
      <c r="AC1" s="16"/>
    </row>
    <row r="2" spans="1:29" ht="10.5" customHeight="1">
      <c r="A2" s="16"/>
      <c r="B2" s="16"/>
      <c r="C2" s="50"/>
      <c r="D2" s="16"/>
      <c r="E2" s="16"/>
      <c r="F2" s="16"/>
      <c r="G2" s="16"/>
      <c r="H2" s="16"/>
      <c r="I2" s="16"/>
      <c r="J2" s="16"/>
      <c r="K2" s="16"/>
      <c r="L2" s="16"/>
      <c r="M2" s="16"/>
      <c r="N2" s="181"/>
      <c r="O2" s="181"/>
      <c r="P2" s="181"/>
      <c r="Q2" s="181"/>
      <c r="R2" s="181"/>
      <c r="S2" s="181"/>
      <c r="T2" s="17"/>
      <c r="U2" s="16"/>
      <c r="V2" s="16"/>
      <c r="W2" s="16"/>
      <c r="X2" s="16"/>
      <c r="Y2" s="16"/>
      <c r="Z2" s="16"/>
      <c r="AA2" s="16"/>
      <c r="AB2" s="55" t="s">
        <v>41</v>
      </c>
      <c r="AC2" s="56" t="s">
        <v>42</v>
      </c>
    </row>
    <row r="3" spans="1:29" ht="3" customHeight="1">
      <c r="A3" s="16"/>
      <c r="B3" s="16"/>
      <c r="C3" s="16"/>
      <c r="D3" s="16"/>
      <c r="E3" s="16"/>
      <c r="F3" s="16"/>
      <c r="G3" s="16"/>
      <c r="H3" s="16"/>
      <c r="I3" s="16"/>
      <c r="J3" s="16"/>
      <c r="K3" s="16"/>
      <c r="L3" s="16"/>
      <c r="M3" s="16"/>
      <c r="N3" s="181"/>
      <c r="O3" s="181"/>
      <c r="P3" s="181"/>
      <c r="Q3" s="181"/>
      <c r="R3" s="181"/>
      <c r="S3" s="181"/>
      <c r="T3" s="16"/>
      <c r="U3" s="16"/>
      <c r="V3" s="16"/>
      <c r="W3" s="16"/>
      <c r="X3" s="16"/>
      <c r="Y3" s="16"/>
      <c r="Z3" s="16"/>
      <c r="AA3" s="16"/>
      <c r="AB3" s="16"/>
      <c r="AC3" s="16"/>
    </row>
    <row r="4" spans="1:29" ht="15" customHeight="1">
      <c r="A4" s="16"/>
      <c r="B4" s="16"/>
      <c r="C4" s="16"/>
      <c r="D4" s="16"/>
      <c r="E4" s="16"/>
      <c r="F4" s="16"/>
      <c r="G4" s="16"/>
      <c r="H4" s="16"/>
      <c r="I4" s="16"/>
      <c r="J4" s="16"/>
      <c r="K4" s="16"/>
      <c r="L4" s="16"/>
      <c r="M4" s="16"/>
      <c r="N4" s="181"/>
      <c r="O4" s="181"/>
      <c r="P4" s="181"/>
      <c r="Q4" s="181"/>
      <c r="R4" s="181"/>
      <c r="S4" s="181"/>
      <c r="T4" s="16"/>
      <c r="U4" s="16"/>
      <c r="V4" s="16"/>
      <c r="W4" s="182" t="s">
        <v>94</v>
      </c>
      <c r="X4" s="182"/>
      <c r="Y4" s="182"/>
      <c r="Z4" s="183" t="s">
        <v>25</v>
      </c>
      <c r="AA4" s="183"/>
      <c r="AB4" s="20" t="s">
        <v>43</v>
      </c>
      <c r="AC4" s="57" t="s">
        <v>44</v>
      </c>
    </row>
    <row r="5" spans="1:29" ht="16.5">
      <c r="L5" s="184" t="s">
        <v>45</v>
      </c>
      <c r="W5" s="186" t="s">
        <v>15</v>
      </c>
      <c r="X5" s="187"/>
      <c r="Y5" s="187"/>
      <c r="Z5" s="21"/>
      <c r="AA5" s="188" t="s">
        <v>46</v>
      </c>
      <c r="AB5" s="188"/>
      <c r="AC5" s="189"/>
    </row>
    <row r="6" spans="1:29" ht="16.5">
      <c r="C6" s="22"/>
      <c r="D6" s="22"/>
      <c r="E6" s="22"/>
      <c r="F6" s="22"/>
      <c r="G6" s="22"/>
      <c r="H6" s="22"/>
      <c r="I6" s="22"/>
      <c r="J6" s="22"/>
      <c r="K6" s="22"/>
      <c r="L6" s="185"/>
      <c r="W6" s="23"/>
      <c r="X6" s="24"/>
      <c r="Y6" s="24"/>
      <c r="Z6" s="25"/>
      <c r="AA6" s="170" t="s">
        <v>47</v>
      </c>
      <c r="AB6" s="170"/>
      <c r="AC6" s="171"/>
    </row>
    <row r="7" spans="1:29" s="26" customFormat="1" ht="16.5">
      <c r="D7" s="27"/>
      <c r="E7" s="18" t="s">
        <v>48</v>
      </c>
      <c r="F7" s="27"/>
      <c r="G7" s="27"/>
      <c r="H7" s="27"/>
      <c r="I7" s="27"/>
      <c r="J7" s="27"/>
      <c r="K7" s="27"/>
      <c r="L7" s="27"/>
      <c r="W7" s="23"/>
      <c r="X7" s="24"/>
      <c r="Y7" s="24"/>
      <c r="Z7" s="28"/>
      <c r="AA7" s="174" t="s">
        <v>49</v>
      </c>
      <c r="AB7" s="174"/>
      <c r="AC7" s="175"/>
    </row>
    <row r="8" spans="1:29" ht="1.5" customHeight="1">
      <c r="D8" s="27"/>
      <c r="E8" s="27"/>
      <c r="F8" s="27"/>
      <c r="G8" s="27"/>
      <c r="H8" s="27"/>
      <c r="I8" s="27"/>
      <c r="J8" s="27"/>
      <c r="K8" s="27"/>
      <c r="L8" s="27"/>
      <c r="W8" s="29"/>
      <c r="X8" s="30"/>
      <c r="Y8" s="30"/>
      <c r="Z8" s="31"/>
      <c r="AA8" s="31"/>
      <c r="AB8" s="31"/>
      <c r="AC8" s="52"/>
    </row>
    <row r="9" spans="1:29" ht="25.5" customHeight="1" thickBot="1">
      <c r="D9" s="32"/>
      <c r="E9" s="176" t="s">
        <v>50</v>
      </c>
      <c r="F9" s="176"/>
      <c r="G9" s="177">
        <f>J15</f>
        <v>11028894</v>
      </c>
      <c r="H9" s="177"/>
      <c r="I9" s="177"/>
      <c r="J9" s="177"/>
      <c r="K9" s="178" t="s">
        <v>51</v>
      </c>
      <c r="L9" s="178"/>
      <c r="M9" s="33"/>
      <c r="W9" s="168" t="s">
        <v>52</v>
      </c>
      <c r="X9" s="169"/>
      <c r="Y9" s="169"/>
      <c r="Z9" s="28"/>
      <c r="AA9" s="179" t="s">
        <v>53</v>
      </c>
      <c r="AB9" s="179"/>
      <c r="AC9" s="180"/>
    </row>
    <row r="10" spans="1:29" ht="1.5" customHeight="1" thickTop="1">
      <c r="W10" s="29"/>
      <c r="X10" s="30"/>
      <c r="Y10" s="30"/>
      <c r="Z10" s="31"/>
      <c r="AA10" s="31"/>
      <c r="AB10" s="31"/>
      <c r="AC10" s="52"/>
    </row>
    <row r="11" spans="1:29" ht="2.25" customHeight="1">
      <c r="D11" s="34"/>
      <c r="E11" s="34"/>
      <c r="F11" s="34"/>
      <c r="G11" s="34"/>
      <c r="H11" s="34"/>
      <c r="I11" s="35"/>
      <c r="J11" s="35"/>
      <c r="K11" s="35"/>
      <c r="L11" s="36"/>
      <c r="M11" s="36"/>
      <c r="W11" s="168" t="s">
        <v>54</v>
      </c>
      <c r="X11" s="169"/>
      <c r="Y11" s="169"/>
      <c r="Z11" s="28"/>
      <c r="AA11" s="170" t="s">
        <v>55</v>
      </c>
      <c r="AB11" s="170"/>
      <c r="AC11" s="171"/>
    </row>
    <row r="12" spans="1:29" ht="16.5">
      <c r="C12" s="172" t="s">
        <v>56</v>
      </c>
      <c r="D12" s="172"/>
      <c r="E12" s="172"/>
      <c r="F12" s="172"/>
      <c r="G12" s="172"/>
      <c r="H12" s="172"/>
      <c r="I12" s="172"/>
      <c r="J12" s="172"/>
      <c r="K12" s="172"/>
      <c r="L12" s="172"/>
      <c r="N12" s="172" t="s">
        <v>57</v>
      </c>
      <c r="O12" s="172"/>
      <c r="P12" s="172"/>
      <c r="Q12" s="172"/>
      <c r="R12" s="172"/>
      <c r="S12" s="172"/>
      <c r="T12" s="172"/>
      <c r="U12" s="172"/>
      <c r="W12" s="168"/>
      <c r="X12" s="169"/>
      <c r="Y12" s="169"/>
      <c r="Z12" s="28"/>
      <c r="AA12" s="170"/>
      <c r="AB12" s="170"/>
      <c r="AC12" s="171"/>
    </row>
    <row r="13" spans="1:29" ht="1.5" customHeight="1">
      <c r="C13" s="172"/>
      <c r="D13" s="172"/>
      <c r="E13" s="172"/>
      <c r="F13" s="172"/>
      <c r="G13" s="172"/>
      <c r="H13" s="172"/>
      <c r="I13" s="172"/>
      <c r="J13" s="172"/>
      <c r="K13" s="172"/>
      <c r="L13" s="172"/>
      <c r="N13" s="172"/>
      <c r="O13" s="172"/>
      <c r="P13" s="172"/>
      <c r="Q13" s="172"/>
      <c r="R13" s="172"/>
      <c r="S13" s="172"/>
      <c r="T13" s="172"/>
      <c r="U13" s="172"/>
      <c r="W13" s="37"/>
      <c r="X13" s="38"/>
      <c r="Y13" s="38"/>
      <c r="Z13" s="39"/>
      <c r="AA13" s="31"/>
      <c r="AB13" s="31"/>
      <c r="AC13" s="52"/>
    </row>
    <row r="14" spans="1:29" ht="18" customHeight="1">
      <c r="C14" s="173" t="s">
        <v>58</v>
      </c>
      <c r="D14" s="173"/>
      <c r="E14" s="173" t="s">
        <v>59</v>
      </c>
      <c r="F14" s="173"/>
      <c r="G14" s="173"/>
      <c r="H14" s="173" t="s">
        <v>60</v>
      </c>
      <c r="I14" s="173"/>
      <c r="J14" s="173" t="s">
        <v>61</v>
      </c>
      <c r="K14" s="173"/>
      <c r="L14" s="173"/>
      <c r="M14" s="26"/>
      <c r="N14" s="40" t="s">
        <v>62</v>
      </c>
      <c r="O14" s="40" t="s">
        <v>63</v>
      </c>
      <c r="P14" s="40" t="s">
        <v>64</v>
      </c>
      <c r="Q14" s="173" t="s">
        <v>65</v>
      </c>
      <c r="R14" s="173"/>
      <c r="S14" s="173"/>
      <c r="T14" s="173" t="s">
        <v>66</v>
      </c>
      <c r="U14" s="173"/>
      <c r="V14" s="26"/>
      <c r="W14" s="153" t="s">
        <v>67</v>
      </c>
      <c r="X14" s="154"/>
      <c r="Y14" s="154"/>
      <c r="Z14" s="41"/>
      <c r="AA14" s="31" t="s">
        <v>68</v>
      </c>
      <c r="AB14" s="31"/>
      <c r="AC14" s="52"/>
    </row>
    <row r="15" spans="1:29" ht="11.25" customHeight="1">
      <c r="C15" s="150" t="s">
        <v>69</v>
      </c>
      <c r="D15" s="150"/>
      <c r="E15" s="151">
        <f>SUMIF($X$20:$Z$291,LEFT(C15,LEN(C15)-2),$U$20:$W$291)</f>
        <v>8746700</v>
      </c>
      <c r="F15" s="151"/>
      <c r="G15" s="151"/>
      <c r="H15" s="151">
        <f>TRUNC(E15*0.1)</f>
        <v>874670</v>
      </c>
      <c r="I15" s="151"/>
      <c r="J15" s="155">
        <f>SUM(E15:I18)</f>
        <v>11028894</v>
      </c>
      <c r="K15" s="155"/>
      <c r="L15" s="155"/>
      <c r="M15" s="9"/>
      <c r="N15" s="156">
        <v>5024570</v>
      </c>
      <c r="O15" s="156">
        <v>-570</v>
      </c>
      <c r="P15" s="156">
        <v>5024000</v>
      </c>
      <c r="Q15" s="157">
        <f>SUM(N15:O18)-P15</f>
        <v>0</v>
      </c>
      <c r="R15" s="157"/>
      <c r="S15" s="157"/>
      <c r="T15" s="149">
        <f>SUM(J15,Q15)</f>
        <v>11028894</v>
      </c>
      <c r="U15" s="149"/>
      <c r="V15" s="26"/>
      <c r="W15" s="23"/>
      <c r="X15" s="24"/>
      <c r="Y15" s="24"/>
      <c r="Z15" s="41"/>
      <c r="AA15" s="114" t="s">
        <v>70</v>
      </c>
      <c r="AB15" s="114"/>
      <c r="AC15" s="115"/>
    </row>
    <row r="16" spans="1:29" ht="6" customHeight="1">
      <c r="C16" s="158" t="s">
        <v>71</v>
      </c>
      <c r="D16" s="159"/>
      <c r="E16" s="162">
        <f>SUMIF($X$20:$Z$291,LEFT(C16,LEN(C16)-2),$U$20:$W$291)</f>
        <v>1290300</v>
      </c>
      <c r="F16" s="163"/>
      <c r="G16" s="164"/>
      <c r="H16" s="162">
        <f>TRUNC(E16*0.08)</f>
        <v>103224</v>
      </c>
      <c r="I16" s="164"/>
      <c r="J16" s="155"/>
      <c r="K16" s="155"/>
      <c r="L16" s="155"/>
      <c r="M16" s="9"/>
      <c r="N16" s="156"/>
      <c r="O16" s="156"/>
      <c r="P16" s="156"/>
      <c r="Q16" s="157"/>
      <c r="R16" s="157"/>
      <c r="S16" s="157"/>
      <c r="T16" s="149"/>
      <c r="U16" s="149"/>
      <c r="V16" s="26"/>
      <c r="W16" s="23"/>
      <c r="X16" s="24"/>
      <c r="Y16" s="24"/>
      <c r="Z16" s="41"/>
      <c r="AA16" s="114"/>
      <c r="AB16" s="114"/>
      <c r="AC16" s="115"/>
    </row>
    <row r="17" spans="1:29" ht="6" customHeight="1">
      <c r="C17" s="160"/>
      <c r="D17" s="161"/>
      <c r="E17" s="165"/>
      <c r="F17" s="166"/>
      <c r="G17" s="167"/>
      <c r="H17" s="165"/>
      <c r="I17" s="167"/>
      <c r="J17" s="155"/>
      <c r="K17" s="155"/>
      <c r="L17" s="155"/>
      <c r="M17" s="9"/>
      <c r="N17" s="156"/>
      <c r="O17" s="156"/>
      <c r="P17" s="156"/>
      <c r="Q17" s="157"/>
      <c r="R17" s="157"/>
      <c r="S17" s="157"/>
      <c r="T17" s="149"/>
      <c r="U17" s="149"/>
      <c r="V17" s="26"/>
      <c r="W17" s="23"/>
      <c r="X17" s="24"/>
      <c r="Y17" s="24"/>
      <c r="Z17" s="41"/>
      <c r="AA17" s="116" t="s">
        <v>39</v>
      </c>
      <c r="AB17" s="116"/>
      <c r="AC17" s="117"/>
    </row>
    <row r="18" spans="1:29" ht="11.25" customHeight="1">
      <c r="C18" s="150" t="s">
        <v>96</v>
      </c>
      <c r="D18" s="150"/>
      <c r="E18" s="151">
        <f>SUMIF($X$20:$Z$291,LEFT(C18,LEN(C18)-2),$U$20:$W$291)</f>
        <v>14000</v>
      </c>
      <c r="F18" s="151"/>
      <c r="G18" s="151"/>
      <c r="H18" s="152"/>
      <c r="I18" s="152"/>
      <c r="J18" s="155"/>
      <c r="K18" s="155"/>
      <c r="L18" s="155"/>
      <c r="M18" s="9"/>
      <c r="N18" s="156"/>
      <c r="O18" s="156"/>
      <c r="P18" s="156"/>
      <c r="Q18" s="157"/>
      <c r="R18" s="157"/>
      <c r="S18" s="157"/>
      <c r="T18" s="149"/>
      <c r="U18" s="149"/>
      <c r="V18" s="26"/>
      <c r="W18" s="42"/>
      <c r="X18" s="43"/>
      <c r="Y18" s="43"/>
      <c r="Z18" s="44"/>
      <c r="AA18" s="118"/>
      <c r="AB18" s="118"/>
      <c r="AC18" s="119"/>
    </row>
    <row r="19" spans="1:29" ht="5.25" customHeight="1"/>
    <row r="20" spans="1:29" ht="22.5" customHeight="1">
      <c r="A20" s="143" t="s">
        <v>72</v>
      </c>
      <c r="B20" s="144"/>
      <c r="C20" s="145"/>
      <c r="D20" s="146" t="s">
        <v>73</v>
      </c>
      <c r="E20" s="146"/>
      <c r="F20" s="140" t="s">
        <v>74</v>
      </c>
      <c r="G20" s="141"/>
      <c r="H20" s="142"/>
      <c r="I20" s="146" t="s">
        <v>75</v>
      </c>
      <c r="J20" s="146"/>
      <c r="K20" s="146"/>
      <c r="L20" s="146" t="s">
        <v>76</v>
      </c>
      <c r="M20" s="146"/>
      <c r="N20" s="146"/>
      <c r="O20" s="146"/>
      <c r="P20" s="146"/>
      <c r="Q20" s="54" t="s">
        <v>77</v>
      </c>
      <c r="R20" s="53" t="s">
        <v>78</v>
      </c>
      <c r="S20" s="147" t="s">
        <v>79</v>
      </c>
      <c r="T20" s="148"/>
      <c r="U20" s="136" t="s">
        <v>80</v>
      </c>
      <c r="V20" s="136"/>
      <c r="W20" s="136"/>
      <c r="X20" s="137" t="s">
        <v>81</v>
      </c>
      <c r="Y20" s="138"/>
      <c r="Z20" s="139"/>
      <c r="AA20" s="140" t="s">
        <v>82</v>
      </c>
      <c r="AB20" s="141"/>
      <c r="AC20" s="142"/>
    </row>
    <row r="21" spans="1:29" s="26" customFormat="1" ht="22.5" customHeight="1">
      <c r="A21" s="120" t="s">
        <v>83</v>
      </c>
      <c r="B21" s="121"/>
      <c r="C21" s="122"/>
      <c r="D21" s="122" t="s">
        <v>84</v>
      </c>
      <c r="E21" s="122"/>
      <c r="F21" s="123" t="s">
        <v>85</v>
      </c>
      <c r="G21" s="124"/>
      <c r="H21" s="121"/>
      <c r="I21" s="125" t="s">
        <v>86</v>
      </c>
      <c r="J21" s="125"/>
      <c r="K21" s="125"/>
      <c r="L21" s="126" t="s">
        <v>87</v>
      </c>
      <c r="M21" s="126"/>
      <c r="N21" s="126"/>
      <c r="O21" s="126"/>
      <c r="P21" s="126"/>
      <c r="Q21" s="49" t="s">
        <v>88</v>
      </c>
      <c r="R21" s="48" t="s">
        <v>89</v>
      </c>
      <c r="S21" s="127">
        <v>13600</v>
      </c>
      <c r="T21" s="128"/>
      <c r="U21" s="129">
        <v>81600</v>
      </c>
      <c r="V21" s="129"/>
      <c r="W21" s="129"/>
      <c r="X21" s="130">
        <v>0.1</v>
      </c>
      <c r="Y21" s="131"/>
      <c r="Z21" s="132"/>
      <c r="AA21" s="133" t="s">
        <v>90</v>
      </c>
      <c r="AB21" s="134"/>
      <c r="AC21" s="135"/>
    </row>
    <row r="22" spans="1:29" s="26" customFormat="1" ht="22.5" customHeight="1">
      <c r="A22" s="120" t="s">
        <v>83</v>
      </c>
      <c r="B22" s="121"/>
      <c r="C22" s="122"/>
      <c r="D22" s="122" t="s">
        <v>84</v>
      </c>
      <c r="E22" s="122"/>
      <c r="F22" s="123" t="s">
        <v>85</v>
      </c>
      <c r="G22" s="124"/>
      <c r="H22" s="121"/>
      <c r="I22" s="125" t="s">
        <v>86</v>
      </c>
      <c r="J22" s="125"/>
      <c r="K22" s="125"/>
      <c r="L22" s="126" t="s">
        <v>87</v>
      </c>
      <c r="M22" s="126"/>
      <c r="N22" s="126"/>
      <c r="O22" s="126"/>
      <c r="P22" s="126"/>
      <c r="Q22" s="49">
        <v>4</v>
      </c>
      <c r="R22" s="48" t="s">
        <v>89</v>
      </c>
      <c r="S22" s="127">
        <v>3500</v>
      </c>
      <c r="T22" s="128"/>
      <c r="U22" s="129">
        <v>14000</v>
      </c>
      <c r="V22" s="129"/>
      <c r="W22" s="129"/>
      <c r="X22" s="130" t="s">
        <v>97</v>
      </c>
      <c r="Y22" s="131"/>
      <c r="Z22" s="132"/>
      <c r="AA22" s="133" t="s">
        <v>90</v>
      </c>
      <c r="AB22" s="134"/>
      <c r="AC22" s="135"/>
    </row>
    <row r="23" spans="1:29" s="26" customFormat="1" ht="22.5" customHeight="1">
      <c r="A23" s="120" t="s">
        <v>83</v>
      </c>
      <c r="B23" s="121"/>
      <c r="C23" s="122"/>
      <c r="D23" s="122" t="s">
        <v>84</v>
      </c>
      <c r="E23" s="122"/>
      <c r="F23" s="123" t="s">
        <v>85</v>
      </c>
      <c r="G23" s="124"/>
      <c r="H23" s="121"/>
      <c r="I23" s="125" t="s">
        <v>86</v>
      </c>
      <c r="J23" s="125"/>
      <c r="K23" s="125"/>
      <c r="L23" s="126" t="s">
        <v>87</v>
      </c>
      <c r="M23" s="126"/>
      <c r="N23" s="126"/>
      <c r="O23" s="126"/>
      <c r="P23" s="126"/>
      <c r="Q23" s="49">
        <v>42</v>
      </c>
      <c r="R23" s="48" t="s">
        <v>89</v>
      </c>
      <c r="S23" s="127">
        <v>13100</v>
      </c>
      <c r="T23" s="128"/>
      <c r="U23" s="129">
        <v>550200</v>
      </c>
      <c r="V23" s="129"/>
      <c r="W23" s="129"/>
      <c r="X23" s="130">
        <v>0.08</v>
      </c>
      <c r="Y23" s="131"/>
      <c r="Z23" s="132"/>
      <c r="AA23" s="133" t="s">
        <v>90</v>
      </c>
      <c r="AB23" s="134"/>
      <c r="AC23" s="135"/>
    </row>
    <row r="24" spans="1:29" s="26" customFormat="1" ht="22.5" customHeight="1">
      <c r="A24" s="120" t="s">
        <v>83</v>
      </c>
      <c r="B24" s="121"/>
      <c r="C24" s="122"/>
      <c r="D24" s="122" t="s">
        <v>84</v>
      </c>
      <c r="E24" s="122"/>
      <c r="F24" s="123" t="s">
        <v>85</v>
      </c>
      <c r="G24" s="124"/>
      <c r="H24" s="121"/>
      <c r="I24" s="125" t="s">
        <v>86</v>
      </c>
      <c r="J24" s="125"/>
      <c r="K24" s="125"/>
      <c r="L24" s="126" t="s">
        <v>87</v>
      </c>
      <c r="M24" s="126"/>
      <c r="N24" s="126"/>
      <c r="O24" s="126"/>
      <c r="P24" s="126"/>
      <c r="Q24" s="49">
        <v>1</v>
      </c>
      <c r="R24" s="48" t="s">
        <v>89</v>
      </c>
      <c r="S24" s="127">
        <v>12500</v>
      </c>
      <c r="T24" s="128"/>
      <c r="U24" s="129">
        <v>12500</v>
      </c>
      <c r="V24" s="129"/>
      <c r="W24" s="129"/>
      <c r="X24" s="130">
        <v>0.08</v>
      </c>
      <c r="Y24" s="131"/>
      <c r="Z24" s="132"/>
      <c r="AA24" s="133" t="s">
        <v>90</v>
      </c>
      <c r="AB24" s="134"/>
      <c r="AC24" s="135"/>
    </row>
    <row r="25" spans="1:29" s="26" customFormat="1" ht="22.5" customHeight="1">
      <c r="A25" s="120" t="s">
        <v>83</v>
      </c>
      <c r="B25" s="121"/>
      <c r="C25" s="122"/>
      <c r="D25" s="122" t="s">
        <v>84</v>
      </c>
      <c r="E25" s="122"/>
      <c r="F25" s="123" t="s">
        <v>85</v>
      </c>
      <c r="G25" s="124"/>
      <c r="H25" s="121"/>
      <c r="I25" s="125" t="s">
        <v>86</v>
      </c>
      <c r="J25" s="125"/>
      <c r="K25" s="125"/>
      <c r="L25" s="126" t="s">
        <v>87</v>
      </c>
      <c r="M25" s="126"/>
      <c r="N25" s="126"/>
      <c r="O25" s="126"/>
      <c r="P25" s="126"/>
      <c r="Q25" s="49">
        <v>4.5</v>
      </c>
      <c r="R25" s="48" t="s">
        <v>89</v>
      </c>
      <c r="S25" s="127">
        <v>3500</v>
      </c>
      <c r="T25" s="128"/>
      <c r="U25" s="129">
        <v>15750</v>
      </c>
      <c r="V25" s="129"/>
      <c r="W25" s="129"/>
      <c r="X25" s="130">
        <v>0.1</v>
      </c>
      <c r="Y25" s="131"/>
      <c r="Z25" s="132"/>
      <c r="AA25" s="133" t="s">
        <v>90</v>
      </c>
      <c r="AB25" s="134"/>
      <c r="AC25" s="135"/>
    </row>
    <row r="26" spans="1:29" s="26" customFormat="1" ht="22.5" customHeight="1">
      <c r="A26" s="120" t="s">
        <v>83</v>
      </c>
      <c r="B26" s="121"/>
      <c r="C26" s="122"/>
      <c r="D26" s="122" t="s">
        <v>84</v>
      </c>
      <c r="E26" s="122"/>
      <c r="F26" s="123" t="s">
        <v>85</v>
      </c>
      <c r="G26" s="124"/>
      <c r="H26" s="121"/>
      <c r="I26" s="125" t="s">
        <v>86</v>
      </c>
      <c r="J26" s="125"/>
      <c r="K26" s="125"/>
      <c r="L26" s="126" t="s">
        <v>87</v>
      </c>
      <c r="M26" s="126"/>
      <c r="N26" s="126"/>
      <c r="O26" s="126"/>
      <c r="P26" s="126"/>
      <c r="Q26" s="49">
        <v>128</v>
      </c>
      <c r="R26" s="48" t="s">
        <v>89</v>
      </c>
      <c r="S26" s="127">
        <v>13100</v>
      </c>
      <c r="T26" s="128"/>
      <c r="U26" s="129">
        <v>1676800</v>
      </c>
      <c r="V26" s="129"/>
      <c r="W26" s="129"/>
      <c r="X26" s="130">
        <v>0.1</v>
      </c>
      <c r="Y26" s="131"/>
      <c r="Z26" s="132"/>
      <c r="AA26" s="133" t="s">
        <v>90</v>
      </c>
      <c r="AB26" s="134"/>
      <c r="AC26" s="135"/>
    </row>
    <row r="27" spans="1:29" s="26" customFormat="1" ht="22.5" customHeight="1">
      <c r="A27" s="120" t="s">
        <v>83</v>
      </c>
      <c r="B27" s="121"/>
      <c r="C27" s="122"/>
      <c r="D27" s="122" t="s">
        <v>84</v>
      </c>
      <c r="E27" s="122"/>
      <c r="F27" s="123" t="s">
        <v>85</v>
      </c>
      <c r="G27" s="124"/>
      <c r="H27" s="121"/>
      <c r="I27" s="125" t="s">
        <v>86</v>
      </c>
      <c r="J27" s="125"/>
      <c r="K27" s="125"/>
      <c r="L27" s="126" t="s">
        <v>87</v>
      </c>
      <c r="M27" s="126"/>
      <c r="N27" s="126"/>
      <c r="O27" s="126"/>
      <c r="P27" s="126"/>
      <c r="Q27" s="49">
        <v>7</v>
      </c>
      <c r="R27" s="48" t="s">
        <v>89</v>
      </c>
      <c r="S27" s="127">
        <v>12500</v>
      </c>
      <c r="T27" s="128"/>
      <c r="U27" s="129">
        <v>87500</v>
      </c>
      <c r="V27" s="129"/>
      <c r="W27" s="129"/>
      <c r="X27" s="130">
        <v>0.1</v>
      </c>
      <c r="Y27" s="131"/>
      <c r="Z27" s="132"/>
      <c r="AA27" s="133" t="s">
        <v>90</v>
      </c>
      <c r="AB27" s="134"/>
      <c r="AC27" s="135"/>
    </row>
    <row r="28" spans="1:29" s="26" customFormat="1" ht="22.5" customHeight="1">
      <c r="A28" s="120" t="s">
        <v>83</v>
      </c>
      <c r="B28" s="121"/>
      <c r="C28" s="122"/>
      <c r="D28" s="122" t="s">
        <v>84</v>
      </c>
      <c r="E28" s="122"/>
      <c r="F28" s="123" t="s">
        <v>85</v>
      </c>
      <c r="G28" s="124"/>
      <c r="H28" s="121"/>
      <c r="I28" s="125" t="s">
        <v>86</v>
      </c>
      <c r="J28" s="125"/>
      <c r="K28" s="125"/>
      <c r="L28" s="126" t="s">
        <v>87</v>
      </c>
      <c r="M28" s="126"/>
      <c r="N28" s="126"/>
      <c r="O28" s="126"/>
      <c r="P28" s="126"/>
      <c r="Q28" s="49">
        <v>407</v>
      </c>
      <c r="R28" s="48" t="s">
        <v>89</v>
      </c>
      <c r="S28" s="127">
        <v>13100</v>
      </c>
      <c r="T28" s="128"/>
      <c r="U28" s="129">
        <v>5331700</v>
      </c>
      <c r="V28" s="129"/>
      <c r="W28" s="129"/>
      <c r="X28" s="130">
        <v>0.1</v>
      </c>
      <c r="Y28" s="131"/>
      <c r="Z28" s="132"/>
      <c r="AA28" s="133" t="s">
        <v>90</v>
      </c>
      <c r="AB28" s="134"/>
      <c r="AC28" s="135"/>
    </row>
    <row r="29" spans="1:29" s="26" customFormat="1" ht="22.5" customHeight="1">
      <c r="A29" s="120" t="s">
        <v>83</v>
      </c>
      <c r="B29" s="121"/>
      <c r="C29" s="122"/>
      <c r="D29" s="122" t="s">
        <v>84</v>
      </c>
      <c r="E29" s="122"/>
      <c r="F29" s="123" t="s">
        <v>85</v>
      </c>
      <c r="G29" s="124"/>
      <c r="H29" s="121"/>
      <c r="I29" s="125" t="s">
        <v>86</v>
      </c>
      <c r="J29" s="125"/>
      <c r="K29" s="125"/>
      <c r="L29" s="126" t="s">
        <v>87</v>
      </c>
      <c r="M29" s="126"/>
      <c r="N29" s="126"/>
      <c r="O29" s="126"/>
      <c r="P29" s="126"/>
      <c r="Q29" s="49">
        <v>2</v>
      </c>
      <c r="R29" s="48" t="s">
        <v>89</v>
      </c>
      <c r="S29" s="127">
        <v>12500</v>
      </c>
      <c r="T29" s="128"/>
      <c r="U29" s="129">
        <v>25000</v>
      </c>
      <c r="V29" s="129"/>
      <c r="W29" s="129"/>
      <c r="X29" s="130">
        <v>0.1</v>
      </c>
      <c r="Y29" s="131"/>
      <c r="Z29" s="132"/>
      <c r="AA29" s="133" t="s">
        <v>90</v>
      </c>
      <c r="AB29" s="134"/>
      <c r="AC29" s="135"/>
    </row>
    <row r="30" spans="1:29" s="26" customFormat="1" ht="22.5" customHeight="1">
      <c r="A30" s="120" t="s">
        <v>83</v>
      </c>
      <c r="B30" s="121"/>
      <c r="C30" s="122"/>
      <c r="D30" s="122" t="s">
        <v>84</v>
      </c>
      <c r="E30" s="122"/>
      <c r="F30" s="123" t="s">
        <v>85</v>
      </c>
      <c r="G30" s="124"/>
      <c r="H30" s="121"/>
      <c r="I30" s="125" t="s">
        <v>86</v>
      </c>
      <c r="J30" s="125"/>
      <c r="K30" s="125"/>
      <c r="L30" s="126" t="s">
        <v>87</v>
      </c>
      <c r="M30" s="126"/>
      <c r="N30" s="126"/>
      <c r="O30" s="126"/>
      <c r="P30" s="126"/>
      <c r="Q30" s="49">
        <v>46</v>
      </c>
      <c r="R30" s="48" t="s">
        <v>89</v>
      </c>
      <c r="S30" s="127">
        <v>13100</v>
      </c>
      <c r="T30" s="128"/>
      <c r="U30" s="129">
        <v>602600</v>
      </c>
      <c r="V30" s="129"/>
      <c r="W30" s="129"/>
      <c r="X30" s="130">
        <v>0.08</v>
      </c>
      <c r="Y30" s="131"/>
      <c r="Z30" s="132"/>
      <c r="AA30" s="133" t="s">
        <v>90</v>
      </c>
      <c r="AB30" s="134"/>
      <c r="AC30" s="135"/>
    </row>
    <row r="31" spans="1:29" s="26" customFormat="1" ht="22.5" customHeight="1">
      <c r="A31" s="120" t="s">
        <v>83</v>
      </c>
      <c r="B31" s="121"/>
      <c r="C31" s="122"/>
      <c r="D31" s="122" t="s">
        <v>84</v>
      </c>
      <c r="E31" s="122"/>
      <c r="F31" s="123" t="s">
        <v>85</v>
      </c>
      <c r="G31" s="124"/>
      <c r="H31" s="121"/>
      <c r="I31" s="125" t="s">
        <v>86</v>
      </c>
      <c r="J31" s="125"/>
      <c r="K31" s="125"/>
      <c r="L31" s="126" t="s">
        <v>87</v>
      </c>
      <c r="M31" s="126"/>
      <c r="N31" s="126"/>
      <c r="O31" s="126"/>
      <c r="P31" s="126"/>
      <c r="Q31" s="49">
        <v>50</v>
      </c>
      <c r="R31" s="48" t="s">
        <v>89</v>
      </c>
      <c r="S31" s="127">
        <v>13500</v>
      </c>
      <c r="T31" s="128"/>
      <c r="U31" s="129">
        <v>675000</v>
      </c>
      <c r="V31" s="129"/>
      <c r="W31" s="129"/>
      <c r="X31" s="130">
        <v>0.1</v>
      </c>
      <c r="Y31" s="131"/>
      <c r="Z31" s="132"/>
      <c r="AA31" s="133" t="s">
        <v>90</v>
      </c>
      <c r="AB31" s="134"/>
      <c r="AC31" s="135"/>
    </row>
    <row r="32" spans="1:29" s="26" customFormat="1" ht="22.5" customHeight="1">
      <c r="A32" s="120" t="s">
        <v>83</v>
      </c>
      <c r="B32" s="121"/>
      <c r="C32" s="122"/>
      <c r="D32" s="122" t="s">
        <v>84</v>
      </c>
      <c r="E32" s="122"/>
      <c r="F32" s="123" t="s">
        <v>85</v>
      </c>
      <c r="G32" s="124"/>
      <c r="H32" s="121"/>
      <c r="I32" s="125" t="s">
        <v>86</v>
      </c>
      <c r="J32" s="125"/>
      <c r="K32" s="125"/>
      <c r="L32" s="126" t="s">
        <v>87</v>
      </c>
      <c r="M32" s="126"/>
      <c r="N32" s="126"/>
      <c r="O32" s="126"/>
      <c r="P32" s="126"/>
      <c r="Q32" s="49">
        <v>5</v>
      </c>
      <c r="R32" s="48" t="s">
        <v>89</v>
      </c>
      <c r="S32" s="127">
        <v>12500</v>
      </c>
      <c r="T32" s="128"/>
      <c r="U32" s="129">
        <v>62500</v>
      </c>
      <c r="V32" s="129"/>
      <c r="W32" s="129"/>
      <c r="X32" s="130">
        <v>0.1</v>
      </c>
      <c r="Y32" s="131"/>
      <c r="Z32" s="132"/>
      <c r="AA32" s="133" t="s">
        <v>90</v>
      </c>
      <c r="AB32" s="134"/>
      <c r="AC32" s="135"/>
    </row>
    <row r="33" spans="1:29" s="26" customFormat="1" ht="22.5" customHeight="1">
      <c r="A33" s="120" t="s">
        <v>83</v>
      </c>
      <c r="B33" s="121"/>
      <c r="C33" s="122"/>
      <c r="D33" s="122" t="s">
        <v>84</v>
      </c>
      <c r="E33" s="122"/>
      <c r="F33" s="123" t="s">
        <v>85</v>
      </c>
      <c r="G33" s="124"/>
      <c r="H33" s="121"/>
      <c r="I33" s="125" t="s">
        <v>86</v>
      </c>
      <c r="J33" s="125"/>
      <c r="K33" s="125"/>
      <c r="L33" s="126" t="s">
        <v>87</v>
      </c>
      <c r="M33" s="126"/>
      <c r="N33" s="126"/>
      <c r="O33" s="126"/>
      <c r="P33" s="126"/>
      <c r="Q33" s="49">
        <v>3.8</v>
      </c>
      <c r="R33" s="48" t="s">
        <v>89</v>
      </c>
      <c r="S33" s="127">
        <v>3500</v>
      </c>
      <c r="T33" s="128"/>
      <c r="U33" s="129">
        <v>13300</v>
      </c>
      <c r="V33" s="129"/>
      <c r="W33" s="129"/>
      <c r="X33" s="130">
        <v>0.1</v>
      </c>
      <c r="Y33" s="131"/>
      <c r="Z33" s="132"/>
      <c r="AA33" s="133" t="s">
        <v>90</v>
      </c>
      <c r="AB33" s="134"/>
      <c r="AC33" s="135"/>
    </row>
    <row r="34" spans="1:29" s="26" customFormat="1" ht="22.5" customHeight="1">
      <c r="A34" s="120" t="s">
        <v>83</v>
      </c>
      <c r="B34" s="121"/>
      <c r="C34" s="122"/>
      <c r="D34" s="122" t="s">
        <v>84</v>
      </c>
      <c r="E34" s="122"/>
      <c r="F34" s="123" t="s">
        <v>85</v>
      </c>
      <c r="G34" s="124"/>
      <c r="H34" s="121"/>
      <c r="I34" s="125" t="s">
        <v>86</v>
      </c>
      <c r="J34" s="125"/>
      <c r="K34" s="125"/>
      <c r="L34" s="126" t="s">
        <v>87</v>
      </c>
      <c r="M34" s="126"/>
      <c r="N34" s="126"/>
      <c r="O34" s="126"/>
      <c r="P34" s="126"/>
      <c r="Q34" s="49">
        <v>6.6</v>
      </c>
      <c r="R34" s="48" t="s">
        <v>89</v>
      </c>
      <c r="S34" s="127">
        <v>3500</v>
      </c>
      <c r="T34" s="128"/>
      <c r="U34" s="129">
        <v>15750</v>
      </c>
      <c r="V34" s="129"/>
      <c r="W34" s="129"/>
      <c r="X34" s="130">
        <v>0.1</v>
      </c>
      <c r="Y34" s="131"/>
      <c r="Z34" s="132"/>
      <c r="AA34" s="133" t="s">
        <v>90</v>
      </c>
      <c r="AB34" s="134"/>
      <c r="AC34" s="135"/>
    </row>
    <row r="35" spans="1:29" s="26" customFormat="1" ht="22.5" customHeight="1">
      <c r="A35" s="120" t="s">
        <v>83</v>
      </c>
      <c r="B35" s="121"/>
      <c r="C35" s="122"/>
      <c r="D35" s="122" t="s">
        <v>84</v>
      </c>
      <c r="E35" s="122"/>
      <c r="F35" s="123" t="s">
        <v>85</v>
      </c>
      <c r="G35" s="124"/>
      <c r="H35" s="121"/>
      <c r="I35" s="125" t="s">
        <v>86</v>
      </c>
      <c r="J35" s="125"/>
      <c r="K35" s="125"/>
      <c r="L35" s="126" t="s">
        <v>87</v>
      </c>
      <c r="M35" s="126"/>
      <c r="N35" s="126"/>
      <c r="O35" s="126"/>
      <c r="P35" s="126"/>
      <c r="Q35" s="49">
        <v>4.5</v>
      </c>
      <c r="R35" s="48" t="s">
        <v>89</v>
      </c>
      <c r="S35" s="127">
        <v>12500</v>
      </c>
      <c r="T35" s="128"/>
      <c r="U35" s="129">
        <v>125000</v>
      </c>
      <c r="V35" s="129"/>
      <c r="W35" s="129"/>
      <c r="X35" s="130">
        <v>0.08</v>
      </c>
      <c r="Y35" s="131"/>
      <c r="Z35" s="132"/>
      <c r="AA35" s="133" t="s">
        <v>90</v>
      </c>
      <c r="AB35" s="134"/>
      <c r="AC35" s="135"/>
    </row>
    <row r="36" spans="1:29" s="26" customFormat="1" ht="22.5" customHeight="1">
      <c r="A36" s="120" t="s">
        <v>83</v>
      </c>
      <c r="B36" s="121"/>
      <c r="C36" s="122"/>
      <c r="D36" s="122" t="s">
        <v>84</v>
      </c>
      <c r="E36" s="122"/>
      <c r="F36" s="123" t="s">
        <v>85</v>
      </c>
      <c r="G36" s="124"/>
      <c r="H36" s="121"/>
      <c r="I36" s="125" t="s">
        <v>86</v>
      </c>
      <c r="J36" s="125"/>
      <c r="K36" s="125"/>
      <c r="L36" s="126" t="s">
        <v>87</v>
      </c>
      <c r="M36" s="126"/>
      <c r="N36" s="126"/>
      <c r="O36" s="126"/>
      <c r="P36" s="126"/>
      <c r="Q36" s="49">
        <v>10</v>
      </c>
      <c r="R36" s="48" t="s">
        <v>89</v>
      </c>
      <c r="S36" s="127">
        <v>12500</v>
      </c>
      <c r="T36" s="128"/>
      <c r="U36" s="129">
        <v>87500</v>
      </c>
      <c r="V36" s="129"/>
      <c r="W36" s="129"/>
      <c r="X36" s="130">
        <v>0.1</v>
      </c>
      <c r="Y36" s="131"/>
      <c r="Z36" s="132"/>
      <c r="AA36" s="133" t="s">
        <v>90</v>
      </c>
      <c r="AB36" s="134"/>
      <c r="AC36" s="135"/>
    </row>
    <row r="37" spans="1:29" s="26" customFormat="1" ht="22.5" customHeight="1">
      <c r="A37" s="120" t="s">
        <v>83</v>
      </c>
      <c r="B37" s="121"/>
      <c r="C37" s="122"/>
      <c r="D37" s="122" t="s">
        <v>84</v>
      </c>
      <c r="E37" s="122"/>
      <c r="F37" s="123" t="s">
        <v>85</v>
      </c>
      <c r="G37" s="124"/>
      <c r="H37" s="121"/>
      <c r="I37" s="125" t="s">
        <v>86</v>
      </c>
      <c r="J37" s="125"/>
      <c r="K37" s="125"/>
      <c r="L37" s="126" t="s">
        <v>87</v>
      </c>
      <c r="M37" s="126"/>
      <c r="N37" s="126"/>
      <c r="O37" s="126"/>
      <c r="P37" s="126"/>
      <c r="Q37" s="49">
        <v>7</v>
      </c>
      <c r="R37" s="48" t="s">
        <v>89</v>
      </c>
      <c r="S37" s="127">
        <v>19000</v>
      </c>
      <c r="T37" s="128"/>
      <c r="U37" s="129">
        <v>9500</v>
      </c>
      <c r="V37" s="129"/>
      <c r="W37" s="129"/>
      <c r="X37" s="130">
        <v>0.1</v>
      </c>
      <c r="Y37" s="131"/>
      <c r="Z37" s="132"/>
      <c r="AA37" s="133" t="s">
        <v>90</v>
      </c>
      <c r="AB37" s="134"/>
      <c r="AC37" s="135"/>
    </row>
    <row r="38" spans="1:29" s="26" customFormat="1" ht="22.5" customHeight="1">
      <c r="A38" s="120" t="s">
        <v>83</v>
      </c>
      <c r="B38" s="121"/>
      <c r="C38" s="122"/>
      <c r="D38" s="122" t="s">
        <v>84</v>
      </c>
      <c r="E38" s="122"/>
      <c r="F38" s="123" t="s">
        <v>85</v>
      </c>
      <c r="G38" s="124"/>
      <c r="H38" s="121"/>
      <c r="I38" s="125" t="s">
        <v>86</v>
      </c>
      <c r="J38" s="125"/>
      <c r="K38" s="125"/>
      <c r="L38" s="126" t="s">
        <v>87</v>
      </c>
      <c r="M38" s="126"/>
      <c r="N38" s="126"/>
      <c r="O38" s="126"/>
      <c r="P38" s="126"/>
      <c r="Q38" s="49">
        <v>0.5</v>
      </c>
      <c r="R38" s="48" t="s">
        <v>89</v>
      </c>
      <c r="S38" s="127">
        <v>13100</v>
      </c>
      <c r="T38" s="128"/>
      <c r="U38" s="129">
        <v>524000</v>
      </c>
      <c r="V38" s="129"/>
      <c r="W38" s="129"/>
      <c r="X38" s="130">
        <v>0.1</v>
      </c>
      <c r="Y38" s="131"/>
      <c r="Z38" s="132"/>
      <c r="AA38" s="133" t="s">
        <v>90</v>
      </c>
      <c r="AB38" s="134"/>
      <c r="AC38" s="135"/>
    </row>
    <row r="39" spans="1:29" s="26" customFormat="1" ht="22.5" customHeight="1">
      <c r="A39" s="120" t="s">
        <v>83</v>
      </c>
      <c r="B39" s="121"/>
      <c r="C39" s="122"/>
      <c r="D39" s="122" t="s">
        <v>84</v>
      </c>
      <c r="E39" s="122"/>
      <c r="F39" s="123" t="s">
        <v>85</v>
      </c>
      <c r="G39" s="124"/>
      <c r="H39" s="121"/>
      <c r="I39" s="125" t="s">
        <v>86</v>
      </c>
      <c r="J39" s="125"/>
      <c r="K39" s="125"/>
      <c r="L39" s="126" t="s">
        <v>87</v>
      </c>
      <c r="M39" s="126"/>
      <c r="N39" s="126"/>
      <c r="O39" s="126"/>
      <c r="P39" s="126"/>
      <c r="Q39" s="49">
        <v>40</v>
      </c>
      <c r="R39" s="48" t="s">
        <v>89</v>
      </c>
      <c r="S39" s="127">
        <v>17600</v>
      </c>
      <c r="T39" s="128"/>
      <c r="U39" s="129">
        <v>140800</v>
      </c>
      <c r="V39" s="129"/>
      <c r="W39" s="129"/>
      <c r="X39" s="130">
        <v>0.1</v>
      </c>
      <c r="Y39" s="131"/>
      <c r="Z39" s="132"/>
      <c r="AA39" s="133" t="s">
        <v>90</v>
      </c>
      <c r="AB39" s="134"/>
      <c r="AC39" s="135"/>
    </row>
  </sheetData>
  <sheetProtection algorithmName="SHA-512" hashValue="QMWaSVRQovdehU38cNU7kLuq/kZUaPJRmhD6wLI2PfAKmg3M5lgj98P6Ahlcv3tf8XifDIiKYO/S/kKPVWJORQ==" saltValue="EI5KFnrmjqJwOrkThw+EwQ==" spinCount="100000" sheet="1" objects="1" scenarios="1"/>
  <mergeCells count="221">
    <mergeCell ref="AA7:AC7"/>
    <mergeCell ref="E9:F9"/>
    <mergeCell ref="G9:J9"/>
    <mergeCell ref="K9:L9"/>
    <mergeCell ref="W9:Y9"/>
    <mergeCell ref="AA9:AC9"/>
    <mergeCell ref="N1:S4"/>
    <mergeCell ref="W4:Y4"/>
    <mergeCell ref="Z4:AA4"/>
    <mergeCell ref="L5:L6"/>
    <mergeCell ref="W5:Y5"/>
    <mergeCell ref="AA5:AC5"/>
    <mergeCell ref="AA6:AC6"/>
    <mergeCell ref="W11:Y12"/>
    <mergeCell ref="AA11:AC12"/>
    <mergeCell ref="C12:L13"/>
    <mergeCell ref="N12:U13"/>
    <mergeCell ref="C14:D14"/>
    <mergeCell ref="E14:G14"/>
    <mergeCell ref="H14:I14"/>
    <mergeCell ref="J14:L14"/>
    <mergeCell ref="Q14:S14"/>
    <mergeCell ref="T14:U14"/>
    <mergeCell ref="T15:U18"/>
    <mergeCell ref="C18:D18"/>
    <mergeCell ref="E18:G18"/>
    <mergeCell ref="H18:I18"/>
    <mergeCell ref="W14:Y14"/>
    <mergeCell ref="C15:D15"/>
    <mergeCell ref="E15:G15"/>
    <mergeCell ref="H15:I15"/>
    <mergeCell ref="J15:L18"/>
    <mergeCell ref="N15:N18"/>
    <mergeCell ref="O15:O18"/>
    <mergeCell ref="P15:P18"/>
    <mergeCell ref="Q15:S18"/>
    <mergeCell ref="C16:D17"/>
    <mergeCell ref="E16:G17"/>
    <mergeCell ref="H16:I17"/>
    <mergeCell ref="U20:W20"/>
    <mergeCell ref="X20:Z20"/>
    <mergeCell ref="AA20:AC20"/>
    <mergeCell ref="A21:C21"/>
    <mergeCell ref="D21:E21"/>
    <mergeCell ref="F21:H21"/>
    <mergeCell ref="I21:K21"/>
    <mergeCell ref="L21:P21"/>
    <mergeCell ref="S21:T21"/>
    <mergeCell ref="U21:W21"/>
    <mergeCell ref="A20:C20"/>
    <mergeCell ref="D20:E20"/>
    <mergeCell ref="F20:H20"/>
    <mergeCell ref="I20:K20"/>
    <mergeCell ref="L20:P20"/>
    <mergeCell ref="S20:T20"/>
    <mergeCell ref="X21:Z21"/>
    <mergeCell ref="AA21:AC21"/>
    <mergeCell ref="A22:C22"/>
    <mergeCell ref="D22:E22"/>
    <mergeCell ref="F22:H22"/>
    <mergeCell ref="I22:K22"/>
    <mergeCell ref="L22:P22"/>
    <mergeCell ref="S22:T22"/>
    <mergeCell ref="U22:W22"/>
    <mergeCell ref="X22:Z22"/>
    <mergeCell ref="AA22:AC22"/>
    <mergeCell ref="A23:C23"/>
    <mergeCell ref="D23:E23"/>
    <mergeCell ref="F23:H23"/>
    <mergeCell ref="I23:K23"/>
    <mergeCell ref="L23:P23"/>
    <mergeCell ref="S23:T23"/>
    <mergeCell ref="U23:W23"/>
    <mergeCell ref="X23:Z23"/>
    <mergeCell ref="AA23:AC23"/>
    <mergeCell ref="U24:W24"/>
    <mergeCell ref="X24:Z24"/>
    <mergeCell ref="AA24:AC24"/>
    <mergeCell ref="A25:C25"/>
    <mergeCell ref="D25:E25"/>
    <mergeCell ref="F25:H25"/>
    <mergeCell ref="I25:K25"/>
    <mergeCell ref="L25:P25"/>
    <mergeCell ref="S25:T25"/>
    <mergeCell ref="U25:W25"/>
    <mergeCell ref="A24:C24"/>
    <mergeCell ref="D24:E24"/>
    <mergeCell ref="F24:H24"/>
    <mergeCell ref="I24:K24"/>
    <mergeCell ref="L24:P24"/>
    <mergeCell ref="S24:T24"/>
    <mergeCell ref="X25:Z25"/>
    <mergeCell ref="AA25:AC25"/>
    <mergeCell ref="A26:C26"/>
    <mergeCell ref="D26:E26"/>
    <mergeCell ref="F26:H26"/>
    <mergeCell ref="I26:K26"/>
    <mergeCell ref="L26:P26"/>
    <mergeCell ref="S26:T26"/>
    <mergeCell ref="U26:W26"/>
    <mergeCell ref="X26:Z26"/>
    <mergeCell ref="AA26:AC26"/>
    <mergeCell ref="A27:C27"/>
    <mergeCell ref="D27:E27"/>
    <mergeCell ref="F27:H27"/>
    <mergeCell ref="I27:K27"/>
    <mergeCell ref="L27:P27"/>
    <mergeCell ref="S27:T27"/>
    <mergeCell ref="U27:W27"/>
    <mergeCell ref="X27:Z27"/>
    <mergeCell ref="AA27:AC27"/>
    <mergeCell ref="U28:W28"/>
    <mergeCell ref="X28:Z28"/>
    <mergeCell ref="AA28:AC28"/>
    <mergeCell ref="A29:C29"/>
    <mergeCell ref="D29:E29"/>
    <mergeCell ref="F29:H29"/>
    <mergeCell ref="I29:K29"/>
    <mergeCell ref="L29:P29"/>
    <mergeCell ref="S29:T29"/>
    <mergeCell ref="U29:W29"/>
    <mergeCell ref="A28:C28"/>
    <mergeCell ref="D28:E28"/>
    <mergeCell ref="F28:H28"/>
    <mergeCell ref="I28:K28"/>
    <mergeCell ref="L28:P28"/>
    <mergeCell ref="S28:T28"/>
    <mergeCell ref="X29:Z29"/>
    <mergeCell ref="AA29:AC29"/>
    <mergeCell ref="A30:C30"/>
    <mergeCell ref="D30:E30"/>
    <mergeCell ref="F30:H30"/>
    <mergeCell ref="I30:K30"/>
    <mergeCell ref="L30:P30"/>
    <mergeCell ref="S30:T30"/>
    <mergeCell ref="U30:W30"/>
    <mergeCell ref="X30:Z30"/>
    <mergeCell ref="AA30:AC30"/>
    <mergeCell ref="A31:C31"/>
    <mergeCell ref="D31:E31"/>
    <mergeCell ref="F31:H31"/>
    <mergeCell ref="I31:K31"/>
    <mergeCell ref="L31:P31"/>
    <mergeCell ref="S31:T31"/>
    <mergeCell ref="U31:W31"/>
    <mergeCell ref="X31:Z31"/>
    <mergeCell ref="AA31:AC31"/>
    <mergeCell ref="U32:W32"/>
    <mergeCell ref="X32:Z32"/>
    <mergeCell ref="AA32:AC32"/>
    <mergeCell ref="A33:C33"/>
    <mergeCell ref="D33:E33"/>
    <mergeCell ref="F33:H33"/>
    <mergeCell ref="I33:K33"/>
    <mergeCell ref="L33:P33"/>
    <mergeCell ref="S33:T33"/>
    <mergeCell ref="U33:W33"/>
    <mergeCell ref="A32:C32"/>
    <mergeCell ref="D32:E32"/>
    <mergeCell ref="F32:H32"/>
    <mergeCell ref="I32:K32"/>
    <mergeCell ref="L32:P32"/>
    <mergeCell ref="S32:T32"/>
    <mergeCell ref="X33:Z33"/>
    <mergeCell ref="AA33:AC33"/>
    <mergeCell ref="A34:C34"/>
    <mergeCell ref="D34:E34"/>
    <mergeCell ref="F34:H34"/>
    <mergeCell ref="I34:K34"/>
    <mergeCell ref="L34:P34"/>
    <mergeCell ref="S34:T34"/>
    <mergeCell ref="U34:W34"/>
    <mergeCell ref="X34:Z34"/>
    <mergeCell ref="AA34:AC34"/>
    <mergeCell ref="X37:Z37"/>
    <mergeCell ref="AA37:AC37"/>
    <mergeCell ref="A35:C35"/>
    <mergeCell ref="D35:E35"/>
    <mergeCell ref="F35:H35"/>
    <mergeCell ref="I35:K35"/>
    <mergeCell ref="L35:P35"/>
    <mergeCell ref="S35:T35"/>
    <mergeCell ref="U35:W35"/>
    <mergeCell ref="X35:Z35"/>
    <mergeCell ref="AA35:AC35"/>
    <mergeCell ref="D37:E37"/>
    <mergeCell ref="F37:H37"/>
    <mergeCell ref="I37:K37"/>
    <mergeCell ref="L37:P37"/>
    <mergeCell ref="S37:T37"/>
    <mergeCell ref="U37:W37"/>
    <mergeCell ref="A36:C36"/>
    <mergeCell ref="D36:E36"/>
    <mergeCell ref="F36:H36"/>
    <mergeCell ref="I36:K36"/>
    <mergeCell ref="L36:P36"/>
    <mergeCell ref="S36:T36"/>
    <mergeCell ref="AA15:AC16"/>
    <mergeCell ref="AA17:AC18"/>
    <mergeCell ref="A39:C39"/>
    <mergeCell ref="D39:E39"/>
    <mergeCell ref="F39:H39"/>
    <mergeCell ref="I39:K39"/>
    <mergeCell ref="L39:P39"/>
    <mergeCell ref="S39:T39"/>
    <mergeCell ref="U39:W39"/>
    <mergeCell ref="X39:Z39"/>
    <mergeCell ref="AA39:AC39"/>
    <mergeCell ref="A38:C38"/>
    <mergeCell ref="D38:E38"/>
    <mergeCell ref="F38:H38"/>
    <mergeCell ref="I38:K38"/>
    <mergeCell ref="L38:P38"/>
    <mergeCell ref="S38:T38"/>
    <mergeCell ref="U38:W38"/>
    <mergeCell ref="X38:Z38"/>
    <mergeCell ref="AA38:AC38"/>
    <mergeCell ref="U36:W36"/>
    <mergeCell ref="X36:Z36"/>
    <mergeCell ref="AA36:AC36"/>
    <mergeCell ref="A37:C37"/>
  </mergeCells>
  <phoneticPr fontId="1"/>
  <conditionalFormatting sqref="A21:AC39">
    <cfRule type="expression" dxfId="5" priority="1">
      <formula>MOD(ROW(),2)=1</formula>
    </cfRule>
  </conditionalFormatting>
  <conditionalFormatting sqref="X21:X39">
    <cfRule type="expression" dxfId="4" priority="2">
      <formula>IF($U21&lt;&gt;"",IF($X21="",TRUE,FALSE),FALSE)</formula>
    </cfRule>
  </conditionalFormatting>
  <dataValidations count="1">
    <dataValidation type="list" allowBlank="1" showInputMessage="1" showErrorMessage="1" sqref="X21:Z39" xr:uid="{968285D2-E45A-4814-81AF-0D0D8CE4AAFE}">
      <formula1>"10%,8%,非･不"</formula1>
    </dataValidation>
  </dataValidations>
  <printOptions horizontalCentered="1" verticalCentered="1"/>
  <pageMargins left="0" right="0" top="0.39370078740157483" bottom="0.39370078740157483" header="0.19685039370078741" footer="0.19685039370078741"/>
  <pageSetup paperSize="9" scale="82" fitToHeight="0" orientation="landscape" r:id="rId1"/>
  <headerFooter alignWithMargins="0">
    <oddFooter xml:space="preserve">&amp;R&amp;9&amp;P / &amp;N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E9811-E1EB-4CC7-A070-7E9EE2D6564F}">
  <sheetPr>
    <pageSetUpPr fitToPage="1"/>
  </sheetPr>
  <dimension ref="A1:AB291"/>
  <sheetViews>
    <sheetView showGridLines="0" view="pageBreakPreview" zoomScale="130" zoomScaleNormal="100" zoomScaleSheetLayoutView="130" zoomScalePageLayoutView="130" workbookViewId="0">
      <pane ySplit="20" topLeftCell="A21" activePane="bottomLeft" state="frozen"/>
      <selection pane="bottomLeft"/>
    </sheetView>
  </sheetViews>
  <sheetFormatPr defaultColWidth="1.75" defaultRowHeight="15" customHeight="1"/>
  <cols>
    <col min="1" max="2" width="1.25" style="18" customWidth="1"/>
    <col min="3" max="3" width="5" style="18" customWidth="1"/>
    <col min="4" max="4" width="2.5" style="18" customWidth="1"/>
    <col min="5" max="5" width="6.875" style="18" customWidth="1"/>
    <col min="6" max="6" width="5" style="18" customWidth="1"/>
    <col min="7" max="8" width="1.875" style="18" customWidth="1"/>
    <col min="9" max="9" width="10.625" style="18" customWidth="1"/>
    <col min="10" max="11" width="5" style="18" customWidth="1"/>
    <col min="12" max="12" width="4.5" style="18" bestFit="1" customWidth="1"/>
    <col min="13" max="13" width="0.875" style="18" customWidth="1"/>
    <col min="14" max="16" width="13.125" style="18" bestFit="1" customWidth="1"/>
    <col min="17" max="17" width="7.5" style="18" customWidth="1"/>
    <col min="18" max="18" width="4.375" style="18" customWidth="1"/>
    <col min="19" max="19" width="1.25" style="18" customWidth="1"/>
    <col min="20" max="20" width="8.75" style="18" customWidth="1"/>
    <col min="21" max="21" width="4.375" style="18" customWidth="1"/>
    <col min="22" max="22" width="0.875" style="18" customWidth="1"/>
    <col min="23" max="23" width="4.75" style="18" customWidth="1"/>
    <col min="24" max="24" width="4.375" style="18" customWidth="1"/>
    <col min="25" max="25" width="0.625" style="18" customWidth="1"/>
    <col min="26" max="26" width="9.375" style="18" customWidth="1"/>
    <col min="27" max="27" width="8.75" style="18" customWidth="1"/>
    <col min="28" max="28" width="15" style="18" customWidth="1"/>
    <col min="29" max="16384" width="1.75" style="18"/>
  </cols>
  <sheetData>
    <row r="1" spans="1:28" ht="15" customHeight="1">
      <c r="A1" s="50"/>
      <c r="B1" s="50"/>
      <c r="C1" s="50"/>
      <c r="D1" s="50"/>
      <c r="E1" s="50"/>
      <c r="F1" s="50"/>
      <c r="G1" s="50"/>
      <c r="H1" s="50"/>
      <c r="I1" s="50"/>
      <c r="J1" s="50"/>
      <c r="K1" s="50"/>
      <c r="L1" s="50"/>
      <c r="M1" s="50"/>
      <c r="N1" s="181" t="s">
        <v>40</v>
      </c>
      <c r="O1" s="181"/>
      <c r="P1" s="181"/>
      <c r="Q1" s="181"/>
      <c r="R1" s="181"/>
      <c r="S1" s="181"/>
      <c r="T1" s="51"/>
      <c r="U1" s="50"/>
      <c r="V1" s="50"/>
      <c r="W1" s="50"/>
      <c r="X1" s="50"/>
      <c r="Y1" s="50"/>
      <c r="Z1" s="50"/>
      <c r="AA1" s="50"/>
      <c r="AB1" s="50"/>
    </row>
    <row r="2" spans="1:28" ht="10.5" customHeight="1">
      <c r="A2" s="16"/>
      <c r="B2" s="16"/>
      <c r="C2" s="16"/>
      <c r="D2" s="16"/>
      <c r="E2" s="16"/>
      <c r="F2" s="16"/>
      <c r="G2" s="16"/>
      <c r="H2" s="16"/>
      <c r="I2" s="16"/>
      <c r="J2" s="16"/>
      <c r="K2" s="16"/>
      <c r="L2" s="16"/>
      <c r="M2" s="16"/>
      <c r="N2" s="181"/>
      <c r="O2" s="181"/>
      <c r="P2" s="181"/>
      <c r="Q2" s="181"/>
      <c r="R2" s="181"/>
      <c r="S2" s="181"/>
      <c r="T2" s="17"/>
      <c r="U2" s="16"/>
      <c r="V2" s="16"/>
      <c r="W2" s="16"/>
      <c r="X2" s="16"/>
      <c r="Y2" s="16"/>
      <c r="Z2" s="16"/>
      <c r="AA2" s="19" t="s">
        <v>91</v>
      </c>
      <c r="AB2" s="8"/>
    </row>
    <row r="3" spans="1:28" ht="3" customHeight="1">
      <c r="A3" s="16"/>
      <c r="B3" s="16"/>
      <c r="C3" s="16"/>
      <c r="D3" s="16"/>
      <c r="E3" s="16"/>
      <c r="F3" s="16"/>
      <c r="G3" s="16"/>
      <c r="H3" s="16"/>
      <c r="I3" s="16"/>
      <c r="J3" s="16"/>
      <c r="K3" s="16"/>
      <c r="L3" s="16"/>
      <c r="M3" s="16"/>
      <c r="N3" s="181"/>
      <c r="O3" s="181"/>
      <c r="P3" s="181"/>
      <c r="Q3" s="181"/>
      <c r="R3" s="181"/>
      <c r="S3" s="181"/>
      <c r="T3" s="16"/>
      <c r="U3" s="16"/>
      <c r="V3" s="16"/>
      <c r="W3" s="16"/>
      <c r="X3" s="16"/>
      <c r="Y3" s="16"/>
      <c r="Z3" s="16"/>
      <c r="AA3" s="16"/>
      <c r="AB3" s="16"/>
    </row>
    <row r="4" spans="1:28" ht="15" customHeight="1">
      <c r="A4" s="16"/>
      <c r="B4" s="16"/>
      <c r="C4" s="16"/>
      <c r="D4" s="16"/>
      <c r="E4" s="16"/>
      <c r="F4" s="16"/>
      <c r="G4" s="16"/>
      <c r="H4" s="16"/>
      <c r="I4" s="16"/>
      <c r="J4" s="16"/>
      <c r="K4" s="16"/>
      <c r="L4" s="16"/>
      <c r="M4" s="16"/>
      <c r="N4" s="181"/>
      <c r="O4" s="181"/>
      <c r="P4" s="181"/>
      <c r="Q4" s="181"/>
      <c r="R4" s="181"/>
      <c r="S4" s="181"/>
      <c r="T4" s="16"/>
      <c r="U4" s="16"/>
      <c r="V4" s="16"/>
      <c r="W4" s="182" t="s">
        <v>94</v>
      </c>
      <c r="X4" s="182"/>
      <c r="Y4" s="208" t="str">
        <f>IF(会社情報入力!G22&lt;&gt;"",会社情報入力!G22,"")</f>
        <v/>
      </c>
      <c r="Z4" s="208"/>
      <c r="AA4" s="20" t="s">
        <v>43</v>
      </c>
      <c r="AB4" s="20" t="str">
        <f>IF(会社情報入力!H23&lt;&gt;"","T"&amp;会社情報入力!H23,"")</f>
        <v/>
      </c>
    </row>
    <row r="5" spans="1:28" ht="16.5">
      <c r="L5" s="184" t="s">
        <v>45</v>
      </c>
      <c r="W5" s="206" t="s">
        <v>15</v>
      </c>
      <c r="X5" s="207"/>
      <c r="Y5" s="21"/>
      <c r="Z5" s="188" t="str">
        <f>"〒"&amp;IF(会社情報入力!G17&lt;&gt;"",会社情報入力!G17&amp;"-"&amp;会社情報入力!K17,"")</f>
        <v>〒</v>
      </c>
      <c r="AA5" s="188"/>
      <c r="AB5" s="189"/>
    </row>
    <row r="6" spans="1:28" ht="16.5">
      <c r="C6" s="22"/>
      <c r="D6" s="22"/>
      <c r="E6" s="22"/>
      <c r="F6" s="22"/>
      <c r="G6" s="22"/>
      <c r="H6" s="22"/>
      <c r="I6" s="22"/>
      <c r="J6" s="22"/>
      <c r="K6" s="22"/>
      <c r="L6" s="185"/>
      <c r="W6" s="23"/>
      <c r="X6" s="24"/>
      <c r="Y6" s="25"/>
      <c r="Z6" s="170" t="str">
        <f>IF(会社情報入力!G18&lt;&gt;"",会社情報入力!G18,"")</f>
        <v/>
      </c>
      <c r="AA6" s="170"/>
      <c r="AB6" s="171"/>
    </row>
    <row r="7" spans="1:28" s="26" customFormat="1" ht="16.5">
      <c r="D7" s="27"/>
      <c r="E7" s="18" t="s">
        <v>48</v>
      </c>
      <c r="F7" s="27"/>
      <c r="G7" s="27"/>
      <c r="H7" s="27"/>
      <c r="I7" s="27"/>
      <c r="J7" s="27"/>
      <c r="K7" s="27"/>
      <c r="L7" s="27"/>
      <c r="W7" s="23"/>
      <c r="X7" s="24"/>
      <c r="Y7" s="28"/>
      <c r="Z7" s="174" t="str">
        <f>IF(会社情報入力!G19&lt;&gt;"",会社情報入力!G19,"")</f>
        <v/>
      </c>
      <c r="AA7" s="174"/>
      <c r="AB7" s="175"/>
    </row>
    <row r="8" spans="1:28" ht="1.5" customHeight="1">
      <c r="D8" s="27"/>
      <c r="E8" s="27"/>
      <c r="F8" s="27"/>
      <c r="G8" s="27"/>
      <c r="H8" s="27"/>
      <c r="I8" s="27"/>
      <c r="J8" s="27"/>
      <c r="K8" s="27"/>
      <c r="L8" s="27"/>
      <c r="W8" s="29"/>
      <c r="X8" s="30"/>
      <c r="Y8" s="31"/>
      <c r="Z8" s="31"/>
      <c r="AA8" s="31"/>
      <c r="AB8" s="52"/>
    </row>
    <row r="9" spans="1:28" ht="25.5" customHeight="1" thickBot="1">
      <c r="D9" s="32"/>
      <c r="E9" s="176" t="s">
        <v>50</v>
      </c>
      <c r="F9" s="176"/>
      <c r="G9" s="177">
        <f>J15</f>
        <v>0</v>
      </c>
      <c r="H9" s="177"/>
      <c r="I9" s="177"/>
      <c r="J9" s="177"/>
      <c r="K9" s="178" t="s">
        <v>51</v>
      </c>
      <c r="L9" s="178"/>
      <c r="M9" s="33"/>
      <c r="W9" s="168" t="s">
        <v>52</v>
      </c>
      <c r="X9" s="169"/>
      <c r="Y9" s="28"/>
      <c r="Z9" s="179" t="str">
        <f>IF(会社情報入力!G21&lt;&gt;"",会社情報入力!G21,"")</f>
        <v/>
      </c>
      <c r="AA9" s="179"/>
      <c r="AB9" s="180"/>
    </row>
    <row r="10" spans="1:28" ht="1.5" customHeight="1" thickTop="1">
      <c r="W10" s="29"/>
      <c r="X10" s="30"/>
      <c r="Y10" s="31"/>
      <c r="Z10" s="31"/>
      <c r="AA10" s="31"/>
      <c r="AB10" s="52"/>
    </row>
    <row r="11" spans="1:28" ht="2.25" customHeight="1">
      <c r="D11" s="34"/>
      <c r="E11" s="34"/>
      <c r="F11" s="34"/>
      <c r="G11" s="34"/>
      <c r="H11" s="34"/>
      <c r="I11" s="35"/>
      <c r="J11" s="35"/>
      <c r="K11" s="35"/>
      <c r="L11" s="36"/>
      <c r="M11" s="36"/>
      <c r="W11" s="168" t="s">
        <v>54</v>
      </c>
      <c r="X11" s="169"/>
      <c r="Y11" s="28"/>
      <c r="Z11" s="170" t="str">
        <f>IF(LEN(会社情報入力!G20&amp;会社情報入力!J20&amp;会社情報入力!K20&amp;会社情報入力!N20&amp;会社情報入力!O20)&lt;&gt;2,会社情報入力!G20&amp;会社情報入力!J20&amp;会社情報入力!K20&amp;会社情報入力!N20&amp;会社情報入力!O20,"")</f>
        <v/>
      </c>
      <c r="AA11" s="170"/>
      <c r="AB11" s="171"/>
    </row>
    <row r="12" spans="1:28" ht="16.5">
      <c r="C12" s="172" t="s">
        <v>56</v>
      </c>
      <c r="D12" s="172"/>
      <c r="E12" s="172"/>
      <c r="F12" s="172"/>
      <c r="G12" s="172"/>
      <c r="H12" s="172"/>
      <c r="I12" s="172"/>
      <c r="J12" s="172"/>
      <c r="K12" s="172"/>
      <c r="L12" s="172"/>
      <c r="N12" s="172" t="s">
        <v>57</v>
      </c>
      <c r="O12" s="172"/>
      <c r="P12" s="172"/>
      <c r="Q12" s="172"/>
      <c r="R12" s="172"/>
      <c r="S12" s="172"/>
      <c r="T12" s="172"/>
      <c r="U12" s="172"/>
      <c r="W12" s="168"/>
      <c r="X12" s="169"/>
      <c r="Y12" s="28"/>
      <c r="Z12" s="170"/>
      <c r="AA12" s="170"/>
      <c r="AB12" s="171"/>
    </row>
    <row r="13" spans="1:28" ht="1.5" customHeight="1">
      <c r="C13" s="172"/>
      <c r="D13" s="172"/>
      <c r="E13" s="172"/>
      <c r="F13" s="172"/>
      <c r="G13" s="172"/>
      <c r="H13" s="172"/>
      <c r="I13" s="172"/>
      <c r="J13" s="172"/>
      <c r="K13" s="172"/>
      <c r="L13" s="172"/>
      <c r="N13" s="172"/>
      <c r="O13" s="172"/>
      <c r="P13" s="172"/>
      <c r="Q13" s="172"/>
      <c r="R13" s="172"/>
      <c r="S13" s="172"/>
      <c r="T13" s="172"/>
      <c r="U13" s="172"/>
      <c r="W13" s="37"/>
      <c r="X13" s="38"/>
      <c r="Y13" s="39"/>
      <c r="Z13" s="31"/>
      <c r="AA13" s="31"/>
      <c r="AB13" s="52"/>
    </row>
    <row r="14" spans="1:28" ht="18" customHeight="1">
      <c r="C14" s="173" t="s">
        <v>58</v>
      </c>
      <c r="D14" s="173"/>
      <c r="E14" s="173" t="s">
        <v>59</v>
      </c>
      <c r="F14" s="173"/>
      <c r="G14" s="173"/>
      <c r="H14" s="173" t="s">
        <v>60</v>
      </c>
      <c r="I14" s="173"/>
      <c r="J14" s="173" t="s">
        <v>61</v>
      </c>
      <c r="K14" s="173"/>
      <c r="L14" s="173"/>
      <c r="M14" s="26"/>
      <c r="N14" s="40" t="s">
        <v>62</v>
      </c>
      <c r="O14" s="40" t="s">
        <v>63</v>
      </c>
      <c r="P14" s="40" t="s">
        <v>64</v>
      </c>
      <c r="Q14" s="173" t="s">
        <v>65</v>
      </c>
      <c r="R14" s="173"/>
      <c r="S14" s="173"/>
      <c r="T14" s="173" t="s">
        <v>66</v>
      </c>
      <c r="U14" s="173"/>
      <c r="V14" s="26"/>
      <c r="W14" s="212" t="s">
        <v>67</v>
      </c>
      <c r="X14" s="213"/>
      <c r="Y14" s="41"/>
      <c r="Z14" s="214" t="str">
        <f>会社情報入力!G26&amp;" "&amp;会社情報入力!G27</f>
        <v xml:space="preserve"> </v>
      </c>
      <c r="AA14" s="214"/>
      <c r="AB14" s="215"/>
    </row>
    <row r="15" spans="1:28" ht="12" customHeight="1">
      <c r="C15" s="150" t="s">
        <v>69</v>
      </c>
      <c r="D15" s="150"/>
      <c r="E15" s="151">
        <f>SUMIF($X$20:$Y$291,LEFT(C15,LEN(C15)-2),$U$20:$W$291)</f>
        <v>0</v>
      </c>
      <c r="F15" s="151"/>
      <c r="G15" s="151"/>
      <c r="H15" s="151">
        <f>TRUNC(E15*0.1)</f>
        <v>0</v>
      </c>
      <c r="I15" s="151"/>
      <c r="J15" s="155">
        <f>SUM(E15:I18)</f>
        <v>0</v>
      </c>
      <c r="K15" s="155"/>
      <c r="L15" s="155"/>
      <c r="M15" s="9"/>
      <c r="N15" s="209"/>
      <c r="O15" s="209"/>
      <c r="P15" s="209"/>
      <c r="Q15" s="210">
        <f>SUM(N15:O18)-P15</f>
        <v>0</v>
      </c>
      <c r="R15" s="210"/>
      <c r="S15" s="210"/>
      <c r="T15" s="211">
        <f>SUM(J15,Q15)</f>
        <v>0</v>
      </c>
      <c r="U15" s="211"/>
      <c r="V15" s="26"/>
      <c r="W15" s="23"/>
      <c r="X15" s="24"/>
      <c r="Y15" s="41"/>
      <c r="Z15" s="170" t="str">
        <f>IF(会社情報入力!G28&lt;&gt;"",会社情報入力!G28,"")&amp;" "&amp;IF(会社情報入力!G29&lt;&gt;"",会社情報入力!G29,"")</f>
        <v xml:space="preserve"> </v>
      </c>
      <c r="AA15" s="170"/>
      <c r="AB15" s="171"/>
    </row>
    <row r="16" spans="1:28" ht="6" customHeight="1">
      <c r="C16" s="158" t="s">
        <v>71</v>
      </c>
      <c r="D16" s="159"/>
      <c r="E16" s="162">
        <f>SUMIF($X$20:$Y$291,LEFT(C16,LEN(C16)-2),$U$20:$W$291)</f>
        <v>0</v>
      </c>
      <c r="F16" s="163"/>
      <c r="G16" s="164"/>
      <c r="H16" s="162">
        <f>TRUNC(E16*0.08)</f>
        <v>0</v>
      </c>
      <c r="I16" s="164"/>
      <c r="J16" s="155"/>
      <c r="K16" s="155"/>
      <c r="L16" s="155"/>
      <c r="M16" s="9"/>
      <c r="N16" s="209"/>
      <c r="O16" s="209"/>
      <c r="P16" s="209"/>
      <c r="Q16" s="210"/>
      <c r="R16" s="210"/>
      <c r="S16" s="210"/>
      <c r="T16" s="211"/>
      <c r="U16" s="211"/>
      <c r="V16" s="26"/>
      <c r="W16" s="23"/>
      <c r="X16" s="24"/>
      <c r="Y16" s="41"/>
      <c r="Z16" s="170"/>
      <c r="AA16" s="170"/>
      <c r="AB16" s="171"/>
    </row>
    <row r="17" spans="1:28" ht="6" customHeight="1">
      <c r="C17" s="160"/>
      <c r="D17" s="161"/>
      <c r="E17" s="165"/>
      <c r="F17" s="166"/>
      <c r="G17" s="167"/>
      <c r="H17" s="165"/>
      <c r="I17" s="167"/>
      <c r="J17" s="155"/>
      <c r="K17" s="155"/>
      <c r="L17" s="155"/>
      <c r="M17" s="9"/>
      <c r="N17" s="209"/>
      <c r="O17" s="209"/>
      <c r="P17" s="209"/>
      <c r="Q17" s="210"/>
      <c r="R17" s="210"/>
      <c r="S17" s="210"/>
      <c r="T17" s="211"/>
      <c r="U17" s="211"/>
      <c r="V17" s="26"/>
      <c r="W17" s="23"/>
      <c r="X17" s="24"/>
      <c r="Y17" s="41"/>
      <c r="Z17" s="174" t="str">
        <f>IF(会社情報入力!G30&lt;&gt;"",会社情報入力!G30,"")</f>
        <v/>
      </c>
      <c r="AA17" s="174"/>
      <c r="AB17" s="175"/>
    </row>
    <row r="18" spans="1:28" ht="12" customHeight="1">
      <c r="C18" s="150" t="s">
        <v>96</v>
      </c>
      <c r="D18" s="150"/>
      <c r="E18" s="151">
        <f>SUMIF($X$20:$Y$291,LEFT(C18,LEN(C18)-2),$U$20:$W$291)</f>
        <v>0</v>
      </c>
      <c r="F18" s="151"/>
      <c r="G18" s="151"/>
      <c r="H18" s="152"/>
      <c r="I18" s="152"/>
      <c r="J18" s="155"/>
      <c r="K18" s="155"/>
      <c r="L18" s="155"/>
      <c r="M18" s="9"/>
      <c r="N18" s="209"/>
      <c r="O18" s="209"/>
      <c r="P18" s="209"/>
      <c r="Q18" s="210"/>
      <c r="R18" s="210"/>
      <c r="S18" s="210"/>
      <c r="T18" s="211"/>
      <c r="U18" s="211"/>
      <c r="V18" s="26"/>
      <c r="W18" s="42"/>
      <c r="X18" s="43"/>
      <c r="Y18" s="44"/>
      <c r="Z18" s="220"/>
      <c r="AA18" s="220"/>
      <c r="AB18" s="221"/>
    </row>
    <row r="19" spans="1:28" ht="5.25" customHeight="1">
      <c r="A19" s="50"/>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row>
    <row r="20" spans="1:28" ht="22.5" customHeight="1">
      <c r="A20" s="143" t="s">
        <v>72</v>
      </c>
      <c r="B20" s="144"/>
      <c r="C20" s="145"/>
      <c r="D20" s="146" t="s">
        <v>73</v>
      </c>
      <c r="E20" s="146"/>
      <c r="F20" s="140" t="s">
        <v>74</v>
      </c>
      <c r="G20" s="141"/>
      <c r="H20" s="142"/>
      <c r="I20" s="146" t="s">
        <v>75</v>
      </c>
      <c r="J20" s="146"/>
      <c r="K20" s="146"/>
      <c r="L20" s="146" t="s">
        <v>76</v>
      </c>
      <c r="M20" s="146"/>
      <c r="N20" s="146"/>
      <c r="O20" s="146"/>
      <c r="P20" s="146"/>
      <c r="Q20" s="54" t="s">
        <v>77</v>
      </c>
      <c r="R20" s="53" t="s">
        <v>78</v>
      </c>
      <c r="S20" s="147" t="s">
        <v>79</v>
      </c>
      <c r="T20" s="148"/>
      <c r="U20" s="136" t="s">
        <v>80</v>
      </c>
      <c r="V20" s="136"/>
      <c r="W20" s="136"/>
      <c r="X20" s="216" t="s">
        <v>81</v>
      </c>
      <c r="Y20" s="217"/>
      <c r="Z20" s="140" t="s">
        <v>82</v>
      </c>
      <c r="AA20" s="141"/>
      <c r="AB20" s="269"/>
    </row>
    <row r="21" spans="1:28" s="26" customFormat="1" ht="22.5" customHeight="1">
      <c r="A21" s="190"/>
      <c r="B21" s="191"/>
      <c r="C21" s="192"/>
      <c r="D21" s="193"/>
      <c r="E21" s="193"/>
      <c r="F21" s="194"/>
      <c r="G21" s="195"/>
      <c r="H21" s="196"/>
      <c r="I21" s="197"/>
      <c r="J21" s="197"/>
      <c r="K21" s="197"/>
      <c r="L21" s="198"/>
      <c r="M21" s="198"/>
      <c r="N21" s="198"/>
      <c r="O21" s="198"/>
      <c r="P21" s="198"/>
      <c r="Q21" s="10"/>
      <c r="R21" s="58"/>
      <c r="S21" s="199"/>
      <c r="T21" s="200"/>
      <c r="U21" s="201" t="str">
        <f>IF(S21&lt;&gt;"",S21*Q21,"")</f>
        <v/>
      </c>
      <c r="V21" s="201"/>
      <c r="W21" s="201"/>
      <c r="X21" s="202"/>
      <c r="Y21" s="203"/>
      <c r="Z21" s="218"/>
      <c r="AA21" s="219"/>
      <c r="AB21" s="270"/>
    </row>
    <row r="22" spans="1:28" s="26" customFormat="1" ht="22.5" customHeight="1">
      <c r="A22" s="190"/>
      <c r="B22" s="191"/>
      <c r="C22" s="192"/>
      <c r="D22" s="193"/>
      <c r="E22" s="193"/>
      <c r="F22" s="194"/>
      <c r="G22" s="195"/>
      <c r="H22" s="196"/>
      <c r="I22" s="197"/>
      <c r="J22" s="197"/>
      <c r="K22" s="197"/>
      <c r="L22" s="198"/>
      <c r="M22" s="198"/>
      <c r="N22" s="198"/>
      <c r="O22" s="198"/>
      <c r="P22" s="198"/>
      <c r="Q22" s="10"/>
      <c r="R22" s="58"/>
      <c r="S22" s="199"/>
      <c r="T22" s="200"/>
      <c r="U22" s="201" t="str">
        <f t="shared" ref="U22:U85" si="0">IF(S22&lt;&gt;"",S22*Q22,"")</f>
        <v/>
      </c>
      <c r="V22" s="201"/>
      <c r="W22" s="201"/>
      <c r="X22" s="202"/>
      <c r="Y22" s="203"/>
      <c r="Z22" s="204"/>
      <c r="AA22" s="205"/>
      <c r="AB22" s="225"/>
    </row>
    <row r="23" spans="1:28" s="26" customFormat="1" ht="22.5" customHeight="1">
      <c r="A23" s="190"/>
      <c r="B23" s="191"/>
      <c r="C23" s="192"/>
      <c r="D23" s="193"/>
      <c r="E23" s="193"/>
      <c r="F23" s="194"/>
      <c r="G23" s="195"/>
      <c r="H23" s="196"/>
      <c r="I23" s="197"/>
      <c r="J23" s="197"/>
      <c r="K23" s="197"/>
      <c r="L23" s="198"/>
      <c r="M23" s="198"/>
      <c r="N23" s="198"/>
      <c r="O23" s="198"/>
      <c r="P23" s="198"/>
      <c r="Q23" s="10"/>
      <c r="R23" s="58"/>
      <c r="S23" s="199"/>
      <c r="T23" s="200"/>
      <c r="U23" s="201" t="str">
        <f t="shared" si="0"/>
        <v/>
      </c>
      <c r="V23" s="201"/>
      <c r="W23" s="201"/>
      <c r="X23" s="202"/>
      <c r="Y23" s="203"/>
      <c r="Z23" s="204"/>
      <c r="AA23" s="205"/>
      <c r="AB23" s="225"/>
    </row>
    <row r="24" spans="1:28" s="26" customFormat="1" ht="22.5" customHeight="1">
      <c r="A24" s="190"/>
      <c r="B24" s="191"/>
      <c r="C24" s="192"/>
      <c r="D24" s="193"/>
      <c r="E24" s="193"/>
      <c r="F24" s="194"/>
      <c r="G24" s="195"/>
      <c r="H24" s="196"/>
      <c r="I24" s="197"/>
      <c r="J24" s="197"/>
      <c r="K24" s="197"/>
      <c r="L24" s="198"/>
      <c r="M24" s="198"/>
      <c r="N24" s="198"/>
      <c r="O24" s="198"/>
      <c r="P24" s="198"/>
      <c r="Q24" s="10"/>
      <c r="R24" s="58"/>
      <c r="S24" s="199"/>
      <c r="T24" s="200"/>
      <c r="U24" s="201" t="str">
        <f t="shared" si="0"/>
        <v/>
      </c>
      <c r="V24" s="201"/>
      <c r="W24" s="201"/>
      <c r="X24" s="202"/>
      <c r="Y24" s="203"/>
      <c r="Z24" s="204"/>
      <c r="AA24" s="205"/>
      <c r="AB24" s="225"/>
    </row>
    <row r="25" spans="1:28" s="26" customFormat="1" ht="22.5" customHeight="1">
      <c r="A25" s="190"/>
      <c r="B25" s="191"/>
      <c r="C25" s="192"/>
      <c r="D25" s="193"/>
      <c r="E25" s="193"/>
      <c r="F25" s="194"/>
      <c r="G25" s="195"/>
      <c r="H25" s="196"/>
      <c r="I25" s="197"/>
      <c r="J25" s="197"/>
      <c r="K25" s="197"/>
      <c r="L25" s="198"/>
      <c r="M25" s="198"/>
      <c r="N25" s="198"/>
      <c r="O25" s="198"/>
      <c r="P25" s="198"/>
      <c r="Q25" s="10"/>
      <c r="R25" s="58"/>
      <c r="S25" s="199"/>
      <c r="T25" s="200"/>
      <c r="U25" s="201" t="str">
        <f t="shared" si="0"/>
        <v/>
      </c>
      <c r="V25" s="201"/>
      <c r="W25" s="201"/>
      <c r="X25" s="202"/>
      <c r="Y25" s="203"/>
      <c r="Z25" s="204"/>
      <c r="AA25" s="205"/>
      <c r="AB25" s="225"/>
    </row>
    <row r="26" spans="1:28" s="26" customFormat="1" ht="22.5" customHeight="1">
      <c r="A26" s="190"/>
      <c r="B26" s="191"/>
      <c r="C26" s="192"/>
      <c r="D26" s="193"/>
      <c r="E26" s="193"/>
      <c r="F26" s="194"/>
      <c r="G26" s="195"/>
      <c r="H26" s="196"/>
      <c r="I26" s="197"/>
      <c r="J26" s="197"/>
      <c r="K26" s="197"/>
      <c r="L26" s="198"/>
      <c r="M26" s="198"/>
      <c r="N26" s="198"/>
      <c r="O26" s="198"/>
      <c r="P26" s="198"/>
      <c r="Q26" s="10"/>
      <c r="R26" s="58"/>
      <c r="S26" s="199"/>
      <c r="T26" s="200"/>
      <c r="U26" s="201" t="str">
        <f t="shared" si="0"/>
        <v/>
      </c>
      <c r="V26" s="201"/>
      <c r="W26" s="201"/>
      <c r="X26" s="202"/>
      <c r="Y26" s="203"/>
      <c r="Z26" s="204"/>
      <c r="AA26" s="205"/>
      <c r="AB26" s="225"/>
    </row>
    <row r="27" spans="1:28" s="26" customFormat="1" ht="22.5" customHeight="1">
      <c r="A27" s="190"/>
      <c r="B27" s="191"/>
      <c r="C27" s="192"/>
      <c r="D27" s="193"/>
      <c r="E27" s="193"/>
      <c r="F27" s="194"/>
      <c r="G27" s="195"/>
      <c r="H27" s="196"/>
      <c r="I27" s="197"/>
      <c r="J27" s="197"/>
      <c r="K27" s="197"/>
      <c r="L27" s="198"/>
      <c r="M27" s="198"/>
      <c r="N27" s="198"/>
      <c r="O27" s="198"/>
      <c r="P27" s="198"/>
      <c r="Q27" s="10"/>
      <c r="R27" s="58"/>
      <c r="S27" s="199"/>
      <c r="T27" s="200"/>
      <c r="U27" s="201" t="str">
        <f t="shared" si="0"/>
        <v/>
      </c>
      <c r="V27" s="201"/>
      <c r="W27" s="201"/>
      <c r="X27" s="202"/>
      <c r="Y27" s="203"/>
      <c r="Z27" s="204"/>
      <c r="AA27" s="205"/>
      <c r="AB27" s="225"/>
    </row>
    <row r="28" spans="1:28" s="26" customFormat="1" ht="22.5" customHeight="1">
      <c r="A28" s="190"/>
      <c r="B28" s="191"/>
      <c r="C28" s="192"/>
      <c r="D28" s="193"/>
      <c r="E28" s="193"/>
      <c r="F28" s="194"/>
      <c r="G28" s="195"/>
      <c r="H28" s="196"/>
      <c r="I28" s="197"/>
      <c r="J28" s="197"/>
      <c r="K28" s="197"/>
      <c r="L28" s="198"/>
      <c r="M28" s="198"/>
      <c r="N28" s="198"/>
      <c r="O28" s="198"/>
      <c r="P28" s="198"/>
      <c r="Q28" s="10"/>
      <c r="R28" s="58"/>
      <c r="S28" s="199"/>
      <c r="T28" s="200"/>
      <c r="U28" s="201" t="str">
        <f t="shared" si="0"/>
        <v/>
      </c>
      <c r="V28" s="201"/>
      <c r="W28" s="201"/>
      <c r="X28" s="202"/>
      <c r="Y28" s="203"/>
      <c r="Z28" s="204"/>
      <c r="AA28" s="205"/>
      <c r="AB28" s="225"/>
    </row>
    <row r="29" spans="1:28" s="26" customFormat="1" ht="22.5" customHeight="1">
      <c r="A29" s="190"/>
      <c r="B29" s="191"/>
      <c r="C29" s="192"/>
      <c r="D29" s="193"/>
      <c r="E29" s="193"/>
      <c r="F29" s="194"/>
      <c r="G29" s="195"/>
      <c r="H29" s="196"/>
      <c r="I29" s="197"/>
      <c r="J29" s="197"/>
      <c r="K29" s="197"/>
      <c r="L29" s="198"/>
      <c r="M29" s="198"/>
      <c r="N29" s="198"/>
      <c r="O29" s="198"/>
      <c r="P29" s="198"/>
      <c r="Q29" s="10"/>
      <c r="R29" s="58"/>
      <c r="S29" s="199"/>
      <c r="T29" s="200"/>
      <c r="U29" s="201" t="str">
        <f t="shared" si="0"/>
        <v/>
      </c>
      <c r="V29" s="201"/>
      <c r="W29" s="201"/>
      <c r="X29" s="202"/>
      <c r="Y29" s="203"/>
      <c r="Z29" s="204"/>
      <c r="AA29" s="205"/>
      <c r="AB29" s="225"/>
    </row>
    <row r="30" spans="1:28" s="26" customFormat="1" ht="22.5" customHeight="1">
      <c r="A30" s="190"/>
      <c r="B30" s="191"/>
      <c r="C30" s="192"/>
      <c r="D30" s="193"/>
      <c r="E30" s="193"/>
      <c r="F30" s="194"/>
      <c r="G30" s="195"/>
      <c r="H30" s="196"/>
      <c r="I30" s="197"/>
      <c r="J30" s="197"/>
      <c r="K30" s="197"/>
      <c r="L30" s="198"/>
      <c r="M30" s="198"/>
      <c r="N30" s="198"/>
      <c r="O30" s="198"/>
      <c r="P30" s="198"/>
      <c r="Q30" s="10"/>
      <c r="R30" s="58"/>
      <c r="S30" s="199"/>
      <c r="T30" s="200"/>
      <c r="U30" s="201" t="str">
        <f t="shared" si="0"/>
        <v/>
      </c>
      <c r="V30" s="201"/>
      <c r="W30" s="201"/>
      <c r="X30" s="202"/>
      <c r="Y30" s="203"/>
      <c r="Z30" s="204"/>
      <c r="AA30" s="205"/>
      <c r="AB30" s="225"/>
    </row>
    <row r="31" spans="1:28" s="26" customFormat="1" ht="22.5" customHeight="1">
      <c r="A31" s="190"/>
      <c r="B31" s="191"/>
      <c r="C31" s="192"/>
      <c r="D31" s="193"/>
      <c r="E31" s="193"/>
      <c r="F31" s="194"/>
      <c r="G31" s="195"/>
      <c r="H31" s="196"/>
      <c r="I31" s="197"/>
      <c r="J31" s="197"/>
      <c r="K31" s="197"/>
      <c r="L31" s="198"/>
      <c r="M31" s="198"/>
      <c r="N31" s="198"/>
      <c r="O31" s="198"/>
      <c r="P31" s="198"/>
      <c r="Q31" s="10"/>
      <c r="R31" s="58"/>
      <c r="S31" s="199"/>
      <c r="T31" s="200"/>
      <c r="U31" s="201" t="str">
        <f t="shared" si="0"/>
        <v/>
      </c>
      <c r="V31" s="201"/>
      <c r="W31" s="201"/>
      <c r="X31" s="202"/>
      <c r="Y31" s="203"/>
      <c r="Z31" s="204"/>
      <c r="AA31" s="205"/>
      <c r="AB31" s="225"/>
    </row>
    <row r="32" spans="1:28" s="26" customFormat="1" ht="22.5" customHeight="1">
      <c r="A32" s="190"/>
      <c r="B32" s="191"/>
      <c r="C32" s="192"/>
      <c r="D32" s="193"/>
      <c r="E32" s="193"/>
      <c r="F32" s="194"/>
      <c r="G32" s="195"/>
      <c r="H32" s="196"/>
      <c r="I32" s="197"/>
      <c r="J32" s="197"/>
      <c r="K32" s="197"/>
      <c r="L32" s="198"/>
      <c r="M32" s="198"/>
      <c r="N32" s="198"/>
      <c r="O32" s="198"/>
      <c r="P32" s="198"/>
      <c r="Q32" s="10"/>
      <c r="R32" s="58"/>
      <c r="S32" s="199"/>
      <c r="T32" s="200"/>
      <c r="U32" s="201" t="str">
        <f t="shared" si="0"/>
        <v/>
      </c>
      <c r="V32" s="201"/>
      <c r="W32" s="201"/>
      <c r="X32" s="202"/>
      <c r="Y32" s="203"/>
      <c r="Z32" s="204"/>
      <c r="AA32" s="205"/>
      <c r="AB32" s="225"/>
    </row>
    <row r="33" spans="1:28" s="26" customFormat="1" ht="22.5" customHeight="1">
      <c r="A33" s="190"/>
      <c r="B33" s="191"/>
      <c r="C33" s="192"/>
      <c r="D33" s="193"/>
      <c r="E33" s="193"/>
      <c r="F33" s="194"/>
      <c r="G33" s="195"/>
      <c r="H33" s="196"/>
      <c r="I33" s="197"/>
      <c r="J33" s="197"/>
      <c r="K33" s="197"/>
      <c r="L33" s="198"/>
      <c r="M33" s="198"/>
      <c r="N33" s="198"/>
      <c r="O33" s="198"/>
      <c r="P33" s="198"/>
      <c r="Q33" s="10"/>
      <c r="R33" s="58"/>
      <c r="S33" s="199"/>
      <c r="T33" s="200"/>
      <c r="U33" s="201" t="str">
        <f t="shared" si="0"/>
        <v/>
      </c>
      <c r="V33" s="201"/>
      <c r="W33" s="201"/>
      <c r="X33" s="202"/>
      <c r="Y33" s="203"/>
      <c r="Z33" s="204"/>
      <c r="AA33" s="205"/>
      <c r="AB33" s="225"/>
    </row>
    <row r="34" spans="1:28" s="26" customFormat="1" ht="22.5" customHeight="1">
      <c r="A34" s="190"/>
      <c r="B34" s="191"/>
      <c r="C34" s="192"/>
      <c r="D34" s="193"/>
      <c r="E34" s="193"/>
      <c r="F34" s="194"/>
      <c r="G34" s="195"/>
      <c r="H34" s="196"/>
      <c r="I34" s="197"/>
      <c r="J34" s="197"/>
      <c r="K34" s="197"/>
      <c r="L34" s="198"/>
      <c r="M34" s="198"/>
      <c r="N34" s="198"/>
      <c r="O34" s="198"/>
      <c r="P34" s="198"/>
      <c r="Q34" s="10"/>
      <c r="R34" s="58"/>
      <c r="S34" s="199"/>
      <c r="T34" s="200"/>
      <c r="U34" s="201" t="str">
        <f t="shared" si="0"/>
        <v/>
      </c>
      <c r="V34" s="201"/>
      <c r="W34" s="201"/>
      <c r="X34" s="202"/>
      <c r="Y34" s="203"/>
      <c r="Z34" s="204"/>
      <c r="AA34" s="205"/>
      <c r="AB34" s="225"/>
    </row>
    <row r="35" spans="1:28" s="26" customFormat="1" ht="22.5" customHeight="1">
      <c r="A35" s="190"/>
      <c r="B35" s="191"/>
      <c r="C35" s="192"/>
      <c r="D35" s="193"/>
      <c r="E35" s="193"/>
      <c r="F35" s="194"/>
      <c r="G35" s="195"/>
      <c r="H35" s="196"/>
      <c r="I35" s="197"/>
      <c r="J35" s="197"/>
      <c r="K35" s="197"/>
      <c r="L35" s="198"/>
      <c r="M35" s="198"/>
      <c r="N35" s="198"/>
      <c r="O35" s="198"/>
      <c r="P35" s="198"/>
      <c r="Q35" s="10"/>
      <c r="R35" s="58"/>
      <c r="S35" s="199"/>
      <c r="T35" s="200"/>
      <c r="U35" s="201" t="str">
        <f t="shared" si="0"/>
        <v/>
      </c>
      <c r="V35" s="201"/>
      <c r="W35" s="201"/>
      <c r="X35" s="202"/>
      <c r="Y35" s="203"/>
      <c r="Z35" s="204"/>
      <c r="AA35" s="205"/>
      <c r="AB35" s="225"/>
    </row>
    <row r="36" spans="1:28" s="26" customFormat="1" ht="22.5" customHeight="1">
      <c r="A36" s="190"/>
      <c r="B36" s="191"/>
      <c r="C36" s="192"/>
      <c r="D36" s="193"/>
      <c r="E36" s="193"/>
      <c r="F36" s="194"/>
      <c r="G36" s="195"/>
      <c r="H36" s="196"/>
      <c r="I36" s="197"/>
      <c r="J36" s="197"/>
      <c r="K36" s="197"/>
      <c r="L36" s="198"/>
      <c r="M36" s="198"/>
      <c r="N36" s="198"/>
      <c r="O36" s="198"/>
      <c r="P36" s="198"/>
      <c r="Q36" s="10"/>
      <c r="R36" s="58"/>
      <c r="S36" s="199"/>
      <c r="T36" s="200"/>
      <c r="U36" s="201" t="str">
        <f t="shared" si="0"/>
        <v/>
      </c>
      <c r="V36" s="201"/>
      <c r="W36" s="201"/>
      <c r="X36" s="202"/>
      <c r="Y36" s="203"/>
      <c r="Z36" s="204"/>
      <c r="AA36" s="205"/>
      <c r="AB36" s="225"/>
    </row>
    <row r="37" spans="1:28" s="26" customFormat="1" ht="22.5" customHeight="1">
      <c r="A37" s="190"/>
      <c r="B37" s="191"/>
      <c r="C37" s="192"/>
      <c r="D37" s="193"/>
      <c r="E37" s="193"/>
      <c r="F37" s="194"/>
      <c r="G37" s="195"/>
      <c r="H37" s="196"/>
      <c r="I37" s="197"/>
      <c r="J37" s="197"/>
      <c r="K37" s="197"/>
      <c r="L37" s="198"/>
      <c r="M37" s="198"/>
      <c r="N37" s="198"/>
      <c r="O37" s="198"/>
      <c r="P37" s="198"/>
      <c r="Q37" s="10"/>
      <c r="R37" s="58"/>
      <c r="S37" s="199"/>
      <c r="T37" s="200"/>
      <c r="U37" s="201" t="str">
        <f t="shared" si="0"/>
        <v/>
      </c>
      <c r="V37" s="201"/>
      <c r="W37" s="201"/>
      <c r="X37" s="202"/>
      <c r="Y37" s="203"/>
      <c r="Z37" s="204"/>
      <c r="AA37" s="205"/>
      <c r="AB37" s="225"/>
    </row>
    <row r="38" spans="1:28" s="26" customFormat="1" ht="22.5" customHeight="1">
      <c r="A38" s="190"/>
      <c r="B38" s="191"/>
      <c r="C38" s="192"/>
      <c r="D38" s="193"/>
      <c r="E38" s="193"/>
      <c r="F38" s="194"/>
      <c r="G38" s="195"/>
      <c r="H38" s="196"/>
      <c r="I38" s="197"/>
      <c r="J38" s="197"/>
      <c r="K38" s="197"/>
      <c r="L38" s="198"/>
      <c r="M38" s="198"/>
      <c r="N38" s="198"/>
      <c r="O38" s="198"/>
      <c r="P38" s="198"/>
      <c r="Q38" s="10"/>
      <c r="R38" s="58"/>
      <c r="S38" s="199"/>
      <c r="T38" s="200"/>
      <c r="U38" s="201" t="str">
        <f t="shared" si="0"/>
        <v/>
      </c>
      <c r="V38" s="201"/>
      <c r="W38" s="201"/>
      <c r="X38" s="202"/>
      <c r="Y38" s="203"/>
      <c r="Z38" s="204"/>
      <c r="AA38" s="205"/>
      <c r="AB38" s="225"/>
    </row>
    <row r="39" spans="1:28" s="26" customFormat="1" ht="22.5" customHeight="1">
      <c r="A39" s="190"/>
      <c r="B39" s="191"/>
      <c r="C39" s="192"/>
      <c r="D39" s="193"/>
      <c r="E39" s="193"/>
      <c r="F39" s="194"/>
      <c r="G39" s="195"/>
      <c r="H39" s="196"/>
      <c r="I39" s="197"/>
      <c r="J39" s="197"/>
      <c r="K39" s="197"/>
      <c r="L39" s="198"/>
      <c r="M39" s="198"/>
      <c r="N39" s="198"/>
      <c r="O39" s="198"/>
      <c r="P39" s="198"/>
      <c r="Q39" s="10"/>
      <c r="R39" s="58"/>
      <c r="S39" s="199"/>
      <c r="T39" s="200"/>
      <c r="U39" s="201" t="str">
        <f t="shared" si="0"/>
        <v/>
      </c>
      <c r="V39" s="201"/>
      <c r="W39" s="201"/>
      <c r="X39" s="202"/>
      <c r="Y39" s="203"/>
      <c r="Z39" s="204"/>
      <c r="AA39" s="205"/>
      <c r="AB39" s="225"/>
    </row>
    <row r="40" spans="1:28" s="26" customFormat="1" ht="22.5" customHeight="1">
      <c r="A40" s="190"/>
      <c r="B40" s="191"/>
      <c r="C40" s="192"/>
      <c r="D40" s="193"/>
      <c r="E40" s="193"/>
      <c r="F40" s="194"/>
      <c r="G40" s="195"/>
      <c r="H40" s="196"/>
      <c r="I40" s="197"/>
      <c r="J40" s="197"/>
      <c r="K40" s="197"/>
      <c r="L40" s="198"/>
      <c r="M40" s="198"/>
      <c r="N40" s="198"/>
      <c r="O40" s="198"/>
      <c r="P40" s="198"/>
      <c r="Q40" s="10"/>
      <c r="R40" s="58"/>
      <c r="S40" s="199"/>
      <c r="T40" s="200"/>
      <c r="U40" s="201" t="str">
        <f t="shared" si="0"/>
        <v/>
      </c>
      <c r="V40" s="201"/>
      <c r="W40" s="201"/>
      <c r="X40" s="202"/>
      <c r="Y40" s="203"/>
      <c r="Z40" s="204"/>
      <c r="AA40" s="205"/>
      <c r="AB40" s="225"/>
    </row>
    <row r="41" spans="1:28" s="26" customFormat="1" ht="22.5" customHeight="1">
      <c r="A41" s="190"/>
      <c r="B41" s="191"/>
      <c r="C41" s="192"/>
      <c r="D41" s="193"/>
      <c r="E41" s="193"/>
      <c r="F41" s="194"/>
      <c r="G41" s="195"/>
      <c r="H41" s="196"/>
      <c r="I41" s="197"/>
      <c r="J41" s="197"/>
      <c r="K41" s="197"/>
      <c r="L41" s="198"/>
      <c r="M41" s="198"/>
      <c r="N41" s="198"/>
      <c r="O41" s="198"/>
      <c r="P41" s="198"/>
      <c r="Q41" s="10"/>
      <c r="R41" s="58"/>
      <c r="S41" s="199"/>
      <c r="T41" s="200"/>
      <c r="U41" s="201" t="str">
        <f t="shared" si="0"/>
        <v/>
      </c>
      <c r="V41" s="201"/>
      <c r="W41" s="201"/>
      <c r="X41" s="202"/>
      <c r="Y41" s="203"/>
      <c r="Z41" s="204"/>
      <c r="AA41" s="205"/>
      <c r="AB41" s="225"/>
    </row>
    <row r="42" spans="1:28" s="26" customFormat="1" ht="22.5" customHeight="1">
      <c r="A42" s="190"/>
      <c r="B42" s="191"/>
      <c r="C42" s="192"/>
      <c r="D42" s="193"/>
      <c r="E42" s="193"/>
      <c r="F42" s="194"/>
      <c r="G42" s="195"/>
      <c r="H42" s="196"/>
      <c r="I42" s="197"/>
      <c r="J42" s="197"/>
      <c r="K42" s="197"/>
      <c r="L42" s="198"/>
      <c r="M42" s="198"/>
      <c r="N42" s="198"/>
      <c r="O42" s="198"/>
      <c r="P42" s="198"/>
      <c r="Q42" s="10"/>
      <c r="R42" s="58"/>
      <c r="S42" s="199"/>
      <c r="T42" s="200"/>
      <c r="U42" s="201" t="str">
        <f t="shared" si="0"/>
        <v/>
      </c>
      <c r="V42" s="201"/>
      <c r="W42" s="201"/>
      <c r="X42" s="202"/>
      <c r="Y42" s="203"/>
      <c r="Z42" s="204"/>
      <c r="AA42" s="205"/>
      <c r="AB42" s="225"/>
    </row>
    <row r="43" spans="1:28" s="26" customFormat="1" ht="22.5" customHeight="1">
      <c r="A43" s="190"/>
      <c r="B43" s="191"/>
      <c r="C43" s="192"/>
      <c r="D43" s="193"/>
      <c r="E43" s="193"/>
      <c r="F43" s="194"/>
      <c r="G43" s="195"/>
      <c r="H43" s="196"/>
      <c r="I43" s="197"/>
      <c r="J43" s="197"/>
      <c r="K43" s="197"/>
      <c r="L43" s="198"/>
      <c r="M43" s="198"/>
      <c r="N43" s="198"/>
      <c r="O43" s="198"/>
      <c r="P43" s="198"/>
      <c r="Q43" s="10"/>
      <c r="R43" s="58"/>
      <c r="S43" s="199"/>
      <c r="T43" s="200"/>
      <c r="U43" s="201" t="str">
        <f t="shared" si="0"/>
        <v/>
      </c>
      <c r="V43" s="201"/>
      <c r="W43" s="201"/>
      <c r="X43" s="202"/>
      <c r="Y43" s="203"/>
      <c r="Z43" s="204"/>
      <c r="AA43" s="205"/>
      <c r="AB43" s="225"/>
    </row>
    <row r="44" spans="1:28" s="26" customFormat="1" ht="22.5" customHeight="1">
      <c r="A44" s="190"/>
      <c r="B44" s="191"/>
      <c r="C44" s="192"/>
      <c r="D44" s="193"/>
      <c r="E44" s="193"/>
      <c r="F44" s="194"/>
      <c r="G44" s="195"/>
      <c r="H44" s="196"/>
      <c r="I44" s="197"/>
      <c r="J44" s="197"/>
      <c r="K44" s="197"/>
      <c r="L44" s="198"/>
      <c r="M44" s="198"/>
      <c r="N44" s="198"/>
      <c r="O44" s="198"/>
      <c r="P44" s="198"/>
      <c r="Q44" s="10"/>
      <c r="R44" s="58"/>
      <c r="S44" s="199"/>
      <c r="T44" s="200"/>
      <c r="U44" s="201" t="str">
        <f t="shared" si="0"/>
        <v/>
      </c>
      <c r="V44" s="201"/>
      <c r="W44" s="201"/>
      <c r="X44" s="202"/>
      <c r="Y44" s="203"/>
      <c r="Z44" s="204"/>
      <c r="AA44" s="205"/>
      <c r="AB44" s="225"/>
    </row>
    <row r="45" spans="1:28" s="26" customFormat="1" ht="22.5" customHeight="1">
      <c r="A45" s="190"/>
      <c r="B45" s="191"/>
      <c r="C45" s="192"/>
      <c r="D45" s="193"/>
      <c r="E45" s="193"/>
      <c r="F45" s="194"/>
      <c r="G45" s="195"/>
      <c r="H45" s="196"/>
      <c r="I45" s="197"/>
      <c r="J45" s="197"/>
      <c r="K45" s="197"/>
      <c r="L45" s="198"/>
      <c r="M45" s="198"/>
      <c r="N45" s="198"/>
      <c r="O45" s="198"/>
      <c r="P45" s="198"/>
      <c r="Q45" s="10"/>
      <c r="R45" s="58"/>
      <c r="S45" s="199"/>
      <c r="T45" s="200"/>
      <c r="U45" s="201" t="str">
        <f t="shared" si="0"/>
        <v/>
      </c>
      <c r="V45" s="201"/>
      <c r="W45" s="201"/>
      <c r="X45" s="202"/>
      <c r="Y45" s="203"/>
      <c r="Z45" s="204"/>
      <c r="AA45" s="205"/>
      <c r="AB45" s="225"/>
    </row>
    <row r="46" spans="1:28" s="26" customFormat="1" ht="22.5" customHeight="1">
      <c r="A46" s="190"/>
      <c r="B46" s="191"/>
      <c r="C46" s="192"/>
      <c r="D46" s="193"/>
      <c r="E46" s="193"/>
      <c r="F46" s="194"/>
      <c r="G46" s="195"/>
      <c r="H46" s="196"/>
      <c r="I46" s="197"/>
      <c r="J46" s="197"/>
      <c r="K46" s="197"/>
      <c r="L46" s="198"/>
      <c r="M46" s="198"/>
      <c r="N46" s="198"/>
      <c r="O46" s="198"/>
      <c r="P46" s="198"/>
      <c r="Q46" s="10"/>
      <c r="R46" s="58"/>
      <c r="S46" s="199"/>
      <c r="T46" s="200"/>
      <c r="U46" s="201" t="str">
        <f t="shared" si="0"/>
        <v/>
      </c>
      <c r="V46" s="201"/>
      <c r="W46" s="201"/>
      <c r="X46" s="202"/>
      <c r="Y46" s="203"/>
      <c r="Z46" s="204"/>
      <c r="AA46" s="205"/>
      <c r="AB46" s="225"/>
    </row>
    <row r="47" spans="1:28" s="26" customFormat="1" ht="22.5" customHeight="1">
      <c r="A47" s="190"/>
      <c r="B47" s="191"/>
      <c r="C47" s="192"/>
      <c r="D47" s="193"/>
      <c r="E47" s="193"/>
      <c r="F47" s="194"/>
      <c r="G47" s="195"/>
      <c r="H47" s="196"/>
      <c r="I47" s="197"/>
      <c r="J47" s="197"/>
      <c r="K47" s="197"/>
      <c r="L47" s="198"/>
      <c r="M47" s="198"/>
      <c r="N47" s="198"/>
      <c r="O47" s="198"/>
      <c r="P47" s="198"/>
      <c r="Q47" s="10"/>
      <c r="R47" s="58"/>
      <c r="S47" s="199"/>
      <c r="T47" s="200"/>
      <c r="U47" s="201" t="str">
        <f t="shared" si="0"/>
        <v/>
      </c>
      <c r="V47" s="201"/>
      <c r="W47" s="201"/>
      <c r="X47" s="202"/>
      <c r="Y47" s="203"/>
      <c r="Z47" s="204"/>
      <c r="AA47" s="205"/>
      <c r="AB47" s="225"/>
    </row>
    <row r="48" spans="1:28" s="26" customFormat="1" ht="22.5" customHeight="1">
      <c r="A48" s="190"/>
      <c r="B48" s="191"/>
      <c r="C48" s="192"/>
      <c r="D48" s="193"/>
      <c r="E48" s="193"/>
      <c r="F48" s="194"/>
      <c r="G48" s="195"/>
      <c r="H48" s="196"/>
      <c r="I48" s="197"/>
      <c r="J48" s="197"/>
      <c r="K48" s="197"/>
      <c r="L48" s="198"/>
      <c r="M48" s="198"/>
      <c r="N48" s="198"/>
      <c r="O48" s="198"/>
      <c r="P48" s="198"/>
      <c r="Q48" s="10"/>
      <c r="R48" s="58"/>
      <c r="S48" s="199"/>
      <c r="T48" s="200"/>
      <c r="U48" s="201" t="str">
        <f t="shared" si="0"/>
        <v/>
      </c>
      <c r="V48" s="201"/>
      <c r="W48" s="201"/>
      <c r="X48" s="202"/>
      <c r="Y48" s="203"/>
      <c r="Z48" s="204"/>
      <c r="AA48" s="205"/>
      <c r="AB48" s="225"/>
    </row>
    <row r="49" spans="1:28" s="26" customFormat="1" ht="22.5" customHeight="1">
      <c r="A49" s="190"/>
      <c r="B49" s="191"/>
      <c r="C49" s="192"/>
      <c r="D49" s="193"/>
      <c r="E49" s="193"/>
      <c r="F49" s="194"/>
      <c r="G49" s="195"/>
      <c r="H49" s="196"/>
      <c r="I49" s="197"/>
      <c r="J49" s="197"/>
      <c r="K49" s="197"/>
      <c r="L49" s="198"/>
      <c r="M49" s="198"/>
      <c r="N49" s="198"/>
      <c r="O49" s="198"/>
      <c r="P49" s="198"/>
      <c r="Q49" s="10"/>
      <c r="R49" s="58"/>
      <c r="S49" s="199"/>
      <c r="T49" s="200"/>
      <c r="U49" s="201" t="str">
        <f t="shared" si="0"/>
        <v/>
      </c>
      <c r="V49" s="201"/>
      <c r="W49" s="201"/>
      <c r="X49" s="202"/>
      <c r="Y49" s="203"/>
      <c r="Z49" s="204"/>
      <c r="AA49" s="205"/>
      <c r="AB49" s="225"/>
    </row>
    <row r="50" spans="1:28" s="26" customFormat="1" ht="22.5" customHeight="1">
      <c r="A50" s="190"/>
      <c r="B50" s="191"/>
      <c r="C50" s="192"/>
      <c r="D50" s="193"/>
      <c r="E50" s="193"/>
      <c r="F50" s="194"/>
      <c r="G50" s="195"/>
      <c r="H50" s="196"/>
      <c r="I50" s="197"/>
      <c r="J50" s="197"/>
      <c r="K50" s="197"/>
      <c r="L50" s="198"/>
      <c r="M50" s="198"/>
      <c r="N50" s="198"/>
      <c r="O50" s="198"/>
      <c r="P50" s="198"/>
      <c r="Q50" s="10"/>
      <c r="R50" s="58"/>
      <c r="S50" s="199"/>
      <c r="T50" s="200"/>
      <c r="U50" s="201" t="str">
        <f t="shared" si="0"/>
        <v/>
      </c>
      <c r="V50" s="201"/>
      <c r="W50" s="201"/>
      <c r="X50" s="202"/>
      <c r="Y50" s="203"/>
      <c r="Z50" s="204"/>
      <c r="AA50" s="205"/>
      <c r="AB50" s="225"/>
    </row>
    <row r="51" spans="1:28" s="26" customFormat="1" ht="22.5" customHeight="1">
      <c r="A51" s="190"/>
      <c r="B51" s="191"/>
      <c r="C51" s="192"/>
      <c r="D51" s="193"/>
      <c r="E51" s="193"/>
      <c r="F51" s="194"/>
      <c r="G51" s="195"/>
      <c r="H51" s="196"/>
      <c r="I51" s="197"/>
      <c r="J51" s="197"/>
      <c r="K51" s="197"/>
      <c r="L51" s="198"/>
      <c r="M51" s="198"/>
      <c r="N51" s="198"/>
      <c r="O51" s="198"/>
      <c r="P51" s="198"/>
      <c r="Q51" s="10"/>
      <c r="R51" s="58"/>
      <c r="S51" s="199"/>
      <c r="T51" s="200"/>
      <c r="U51" s="201" t="str">
        <f t="shared" si="0"/>
        <v/>
      </c>
      <c r="V51" s="201"/>
      <c r="W51" s="201"/>
      <c r="X51" s="202"/>
      <c r="Y51" s="203"/>
      <c r="Z51" s="204"/>
      <c r="AA51" s="205"/>
      <c r="AB51" s="225"/>
    </row>
    <row r="52" spans="1:28" s="26" customFormat="1" ht="22.5" customHeight="1">
      <c r="A52" s="190"/>
      <c r="B52" s="191"/>
      <c r="C52" s="192"/>
      <c r="D52" s="193"/>
      <c r="E52" s="193"/>
      <c r="F52" s="194"/>
      <c r="G52" s="195"/>
      <c r="H52" s="196"/>
      <c r="I52" s="197"/>
      <c r="J52" s="197"/>
      <c r="K52" s="197"/>
      <c r="L52" s="198"/>
      <c r="M52" s="198"/>
      <c r="N52" s="198"/>
      <c r="O52" s="198"/>
      <c r="P52" s="198"/>
      <c r="Q52" s="10"/>
      <c r="R52" s="58"/>
      <c r="S52" s="199"/>
      <c r="T52" s="200"/>
      <c r="U52" s="201" t="str">
        <f t="shared" si="0"/>
        <v/>
      </c>
      <c r="V52" s="201"/>
      <c r="W52" s="201"/>
      <c r="X52" s="202"/>
      <c r="Y52" s="203"/>
      <c r="Z52" s="204"/>
      <c r="AA52" s="205"/>
      <c r="AB52" s="225"/>
    </row>
    <row r="53" spans="1:28" s="26" customFormat="1" ht="22.5" customHeight="1">
      <c r="A53" s="190"/>
      <c r="B53" s="191"/>
      <c r="C53" s="192"/>
      <c r="D53" s="193"/>
      <c r="E53" s="193"/>
      <c r="F53" s="194"/>
      <c r="G53" s="195"/>
      <c r="H53" s="196"/>
      <c r="I53" s="197"/>
      <c r="J53" s="197"/>
      <c r="K53" s="197"/>
      <c r="L53" s="198"/>
      <c r="M53" s="198"/>
      <c r="N53" s="198"/>
      <c r="O53" s="198"/>
      <c r="P53" s="198"/>
      <c r="Q53" s="10"/>
      <c r="R53" s="58"/>
      <c r="S53" s="199"/>
      <c r="T53" s="200"/>
      <c r="U53" s="201" t="str">
        <f t="shared" si="0"/>
        <v/>
      </c>
      <c r="V53" s="201"/>
      <c r="W53" s="201"/>
      <c r="X53" s="202"/>
      <c r="Y53" s="203"/>
      <c r="Z53" s="204"/>
      <c r="AA53" s="205"/>
      <c r="AB53" s="225"/>
    </row>
    <row r="54" spans="1:28" s="26" customFormat="1" ht="22.5" customHeight="1">
      <c r="A54" s="190"/>
      <c r="B54" s="191"/>
      <c r="C54" s="192"/>
      <c r="D54" s="193"/>
      <c r="E54" s="193"/>
      <c r="F54" s="194"/>
      <c r="G54" s="195"/>
      <c r="H54" s="196"/>
      <c r="I54" s="197"/>
      <c r="J54" s="197"/>
      <c r="K54" s="197"/>
      <c r="L54" s="198"/>
      <c r="M54" s="198"/>
      <c r="N54" s="198"/>
      <c r="O54" s="198"/>
      <c r="P54" s="198"/>
      <c r="Q54" s="10"/>
      <c r="R54" s="58"/>
      <c r="S54" s="199"/>
      <c r="T54" s="200"/>
      <c r="U54" s="201" t="str">
        <f t="shared" si="0"/>
        <v/>
      </c>
      <c r="V54" s="201"/>
      <c r="W54" s="201"/>
      <c r="X54" s="202"/>
      <c r="Y54" s="203"/>
      <c r="Z54" s="204"/>
      <c r="AA54" s="205"/>
      <c r="AB54" s="225"/>
    </row>
    <row r="55" spans="1:28" s="26" customFormat="1" ht="22.5" customHeight="1">
      <c r="A55" s="190"/>
      <c r="B55" s="191"/>
      <c r="C55" s="192"/>
      <c r="D55" s="193"/>
      <c r="E55" s="193"/>
      <c r="F55" s="194"/>
      <c r="G55" s="195"/>
      <c r="H55" s="196"/>
      <c r="I55" s="197"/>
      <c r="J55" s="197"/>
      <c r="K55" s="197"/>
      <c r="L55" s="198"/>
      <c r="M55" s="198"/>
      <c r="N55" s="198"/>
      <c r="O55" s="198"/>
      <c r="P55" s="198"/>
      <c r="Q55" s="10"/>
      <c r="R55" s="58"/>
      <c r="S55" s="199"/>
      <c r="T55" s="200"/>
      <c r="U55" s="201" t="str">
        <f t="shared" si="0"/>
        <v/>
      </c>
      <c r="V55" s="201"/>
      <c r="W55" s="201"/>
      <c r="X55" s="202"/>
      <c r="Y55" s="203"/>
      <c r="Z55" s="204"/>
      <c r="AA55" s="205"/>
      <c r="AB55" s="225"/>
    </row>
    <row r="56" spans="1:28" s="26" customFormat="1" ht="22.5" customHeight="1">
      <c r="A56" s="190"/>
      <c r="B56" s="191"/>
      <c r="C56" s="192"/>
      <c r="D56" s="193"/>
      <c r="E56" s="193"/>
      <c r="F56" s="194"/>
      <c r="G56" s="195"/>
      <c r="H56" s="196"/>
      <c r="I56" s="197"/>
      <c r="J56" s="197"/>
      <c r="K56" s="197"/>
      <c r="L56" s="198"/>
      <c r="M56" s="198"/>
      <c r="N56" s="198"/>
      <c r="O56" s="198"/>
      <c r="P56" s="198"/>
      <c r="Q56" s="10"/>
      <c r="R56" s="58"/>
      <c r="S56" s="199"/>
      <c r="T56" s="200"/>
      <c r="U56" s="201" t="str">
        <f t="shared" si="0"/>
        <v/>
      </c>
      <c r="V56" s="201"/>
      <c r="W56" s="201"/>
      <c r="X56" s="202"/>
      <c r="Y56" s="203"/>
      <c r="Z56" s="204"/>
      <c r="AA56" s="205"/>
      <c r="AB56" s="225"/>
    </row>
    <row r="57" spans="1:28" s="26" customFormat="1" ht="22.5" customHeight="1">
      <c r="A57" s="190"/>
      <c r="B57" s="191"/>
      <c r="C57" s="192"/>
      <c r="D57" s="193"/>
      <c r="E57" s="193"/>
      <c r="F57" s="194"/>
      <c r="G57" s="195"/>
      <c r="H57" s="196"/>
      <c r="I57" s="197"/>
      <c r="J57" s="197"/>
      <c r="K57" s="197"/>
      <c r="L57" s="198"/>
      <c r="M57" s="198"/>
      <c r="N57" s="198"/>
      <c r="O57" s="198"/>
      <c r="P57" s="198"/>
      <c r="Q57" s="10"/>
      <c r="R57" s="58"/>
      <c r="S57" s="199"/>
      <c r="T57" s="200"/>
      <c r="U57" s="201" t="str">
        <f t="shared" si="0"/>
        <v/>
      </c>
      <c r="V57" s="201"/>
      <c r="W57" s="201"/>
      <c r="X57" s="202"/>
      <c r="Y57" s="203"/>
      <c r="Z57" s="204"/>
      <c r="AA57" s="205"/>
      <c r="AB57" s="225"/>
    </row>
    <row r="58" spans="1:28" s="26" customFormat="1" ht="22.5" customHeight="1">
      <c r="A58" s="190"/>
      <c r="B58" s="191"/>
      <c r="C58" s="192"/>
      <c r="D58" s="193"/>
      <c r="E58" s="193"/>
      <c r="F58" s="194"/>
      <c r="G58" s="195"/>
      <c r="H58" s="196"/>
      <c r="I58" s="197"/>
      <c r="J58" s="197"/>
      <c r="K58" s="197"/>
      <c r="L58" s="198"/>
      <c r="M58" s="198"/>
      <c r="N58" s="198"/>
      <c r="O58" s="198"/>
      <c r="P58" s="198"/>
      <c r="Q58" s="10"/>
      <c r="R58" s="58"/>
      <c r="S58" s="199"/>
      <c r="T58" s="200"/>
      <c r="U58" s="201" t="str">
        <f t="shared" si="0"/>
        <v/>
      </c>
      <c r="V58" s="201"/>
      <c r="W58" s="201"/>
      <c r="X58" s="202"/>
      <c r="Y58" s="203"/>
      <c r="Z58" s="204"/>
      <c r="AA58" s="205"/>
      <c r="AB58" s="225"/>
    </row>
    <row r="59" spans="1:28" s="26" customFormat="1" ht="22.5" customHeight="1">
      <c r="A59" s="190"/>
      <c r="B59" s="191"/>
      <c r="C59" s="192"/>
      <c r="D59" s="193"/>
      <c r="E59" s="193"/>
      <c r="F59" s="194"/>
      <c r="G59" s="195"/>
      <c r="H59" s="196"/>
      <c r="I59" s="197"/>
      <c r="J59" s="197"/>
      <c r="K59" s="197"/>
      <c r="L59" s="198"/>
      <c r="M59" s="198"/>
      <c r="N59" s="198"/>
      <c r="O59" s="198"/>
      <c r="P59" s="198"/>
      <c r="Q59" s="10"/>
      <c r="R59" s="58"/>
      <c r="S59" s="199"/>
      <c r="T59" s="200"/>
      <c r="U59" s="201" t="str">
        <f t="shared" si="0"/>
        <v/>
      </c>
      <c r="V59" s="201"/>
      <c r="W59" s="201"/>
      <c r="X59" s="202"/>
      <c r="Y59" s="203"/>
      <c r="Z59" s="204"/>
      <c r="AA59" s="205"/>
      <c r="AB59" s="225"/>
    </row>
    <row r="60" spans="1:28" s="26" customFormat="1" ht="22.5" customHeight="1">
      <c r="A60" s="190"/>
      <c r="B60" s="191"/>
      <c r="C60" s="192"/>
      <c r="D60" s="193"/>
      <c r="E60" s="193"/>
      <c r="F60" s="194"/>
      <c r="G60" s="195"/>
      <c r="H60" s="196"/>
      <c r="I60" s="197"/>
      <c r="J60" s="197"/>
      <c r="K60" s="197"/>
      <c r="L60" s="198"/>
      <c r="M60" s="198"/>
      <c r="N60" s="198"/>
      <c r="O60" s="198"/>
      <c r="P60" s="198"/>
      <c r="Q60" s="10"/>
      <c r="R60" s="58"/>
      <c r="S60" s="199"/>
      <c r="T60" s="200"/>
      <c r="U60" s="201" t="str">
        <f t="shared" si="0"/>
        <v/>
      </c>
      <c r="V60" s="201"/>
      <c r="W60" s="201"/>
      <c r="X60" s="202"/>
      <c r="Y60" s="203"/>
      <c r="Z60" s="204"/>
      <c r="AA60" s="205"/>
      <c r="AB60" s="225"/>
    </row>
    <row r="61" spans="1:28" s="26" customFormat="1" ht="22.5" customHeight="1">
      <c r="A61" s="190"/>
      <c r="B61" s="191"/>
      <c r="C61" s="192"/>
      <c r="D61" s="193"/>
      <c r="E61" s="193"/>
      <c r="F61" s="194"/>
      <c r="G61" s="195"/>
      <c r="H61" s="196"/>
      <c r="I61" s="197"/>
      <c r="J61" s="197"/>
      <c r="K61" s="197"/>
      <c r="L61" s="198"/>
      <c r="M61" s="198"/>
      <c r="N61" s="198"/>
      <c r="O61" s="198"/>
      <c r="P61" s="198"/>
      <c r="Q61" s="10"/>
      <c r="R61" s="58"/>
      <c r="S61" s="199"/>
      <c r="T61" s="200"/>
      <c r="U61" s="201" t="str">
        <f t="shared" si="0"/>
        <v/>
      </c>
      <c r="V61" s="201"/>
      <c r="W61" s="201"/>
      <c r="X61" s="202"/>
      <c r="Y61" s="203"/>
      <c r="Z61" s="204"/>
      <c r="AA61" s="205"/>
      <c r="AB61" s="225"/>
    </row>
    <row r="62" spans="1:28" s="26" customFormat="1" ht="22.5" customHeight="1">
      <c r="A62" s="190"/>
      <c r="B62" s="191"/>
      <c r="C62" s="192"/>
      <c r="D62" s="193"/>
      <c r="E62" s="193"/>
      <c r="F62" s="194"/>
      <c r="G62" s="195"/>
      <c r="H62" s="196"/>
      <c r="I62" s="197"/>
      <c r="J62" s="197"/>
      <c r="K62" s="197"/>
      <c r="L62" s="198"/>
      <c r="M62" s="198"/>
      <c r="N62" s="198"/>
      <c r="O62" s="198"/>
      <c r="P62" s="198"/>
      <c r="Q62" s="10"/>
      <c r="R62" s="58"/>
      <c r="S62" s="199"/>
      <c r="T62" s="200"/>
      <c r="U62" s="201" t="str">
        <f t="shared" si="0"/>
        <v/>
      </c>
      <c r="V62" s="201"/>
      <c r="W62" s="201"/>
      <c r="X62" s="202"/>
      <c r="Y62" s="203"/>
      <c r="Z62" s="204"/>
      <c r="AA62" s="205"/>
      <c r="AB62" s="225"/>
    </row>
    <row r="63" spans="1:28" s="26" customFormat="1" ht="22.5" customHeight="1">
      <c r="A63" s="190"/>
      <c r="B63" s="191"/>
      <c r="C63" s="192"/>
      <c r="D63" s="193"/>
      <c r="E63" s="193"/>
      <c r="F63" s="194"/>
      <c r="G63" s="195"/>
      <c r="H63" s="196"/>
      <c r="I63" s="197"/>
      <c r="J63" s="197"/>
      <c r="K63" s="197"/>
      <c r="L63" s="198"/>
      <c r="M63" s="198"/>
      <c r="N63" s="198"/>
      <c r="O63" s="198"/>
      <c r="P63" s="198"/>
      <c r="Q63" s="10"/>
      <c r="R63" s="58"/>
      <c r="S63" s="199"/>
      <c r="T63" s="200"/>
      <c r="U63" s="201" t="str">
        <f t="shared" si="0"/>
        <v/>
      </c>
      <c r="V63" s="201"/>
      <c r="W63" s="201"/>
      <c r="X63" s="202"/>
      <c r="Y63" s="203"/>
      <c r="Z63" s="204"/>
      <c r="AA63" s="205"/>
      <c r="AB63" s="225"/>
    </row>
    <row r="64" spans="1:28" s="26" customFormat="1" ht="22.5" customHeight="1">
      <c r="A64" s="190"/>
      <c r="B64" s="191"/>
      <c r="C64" s="192"/>
      <c r="D64" s="193"/>
      <c r="E64" s="193"/>
      <c r="F64" s="194"/>
      <c r="G64" s="195"/>
      <c r="H64" s="196"/>
      <c r="I64" s="197"/>
      <c r="J64" s="197"/>
      <c r="K64" s="197"/>
      <c r="L64" s="198"/>
      <c r="M64" s="198"/>
      <c r="N64" s="198"/>
      <c r="O64" s="198"/>
      <c r="P64" s="198"/>
      <c r="Q64" s="10"/>
      <c r="R64" s="58"/>
      <c r="S64" s="199"/>
      <c r="T64" s="200"/>
      <c r="U64" s="201" t="str">
        <f t="shared" si="0"/>
        <v/>
      </c>
      <c r="V64" s="201"/>
      <c r="W64" s="201"/>
      <c r="X64" s="202"/>
      <c r="Y64" s="203"/>
      <c r="Z64" s="204"/>
      <c r="AA64" s="205"/>
      <c r="AB64" s="225"/>
    </row>
    <row r="65" spans="1:28" s="26" customFormat="1" ht="22.5" customHeight="1">
      <c r="A65" s="190"/>
      <c r="B65" s="191"/>
      <c r="C65" s="192"/>
      <c r="D65" s="193"/>
      <c r="E65" s="193"/>
      <c r="F65" s="194"/>
      <c r="G65" s="195"/>
      <c r="H65" s="196"/>
      <c r="I65" s="197"/>
      <c r="J65" s="197"/>
      <c r="K65" s="197"/>
      <c r="L65" s="198"/>
      <c r="M65" s="198"/>
      <c r="N65" s="198"/>
      <c r="O65" s="198"/>
      <c r="P65" s="198"/>
      <c r="Q65" s="10"/>
      <c r="R65" s="58"/>
      <c r="S65" s="199"/>
      <c r="T65" s="200"/>
      <c r="U65" s="201" t="str">
        <f t="shared" si="0"/>
        <v/>
      </c>
      <c r="V65" s="201"/>
      <c r="W65" s="201"/>
      <c r="X65" s="202"/>
      <c r="Y65" s="203"/>
      <c r="Z65" s="204"/>
      <c r="AA65" s="205"/>
      <c r="AB65" s="225"/>
    </row>
    <row r="66" spans="1:28" s="26" customFormat="1" ht="22.5" customHeight="1">
      <c r="A66" s="190"/>
      <c r="B66" s="191"/>
      <c r="C66" s="192"/>
      <c r="D66" s="193"/>
      <c r="E66" s="193"/>
      <c r="F66" s="194"/>
      <c r="G66" s="195"/>
      <c r="H66" s="196"/>
      <c r="I66" s="197"/>
      <c r="J66" s="197"/>
      <c r="K66" s="197"/>
      <c r="L66" s="198"/>
      <c r="M66" s="198"/>
      <c r="N66" s="198"/>
      <c r="O66" s="198"/>
      <c r="P66" s="198"/>
      <c r="Q66" s="10"/>
      <c r="R66" s="58"/>
      <c r="S66" s="199"/>
      <c r="T66" s="200"/>
      <c r="U66" s="201" t="str">
        <f t="shared" si="0"/>
        <v/>
      </c>
      <c r="V66" s="201"/>
      <c r="W66" s="201"/>
      <c r="X66" s="202"/>
      <c r="Y66" s="203"/>
      <c r="Z66" s="204"/>
      <c r="AA66" s="205"/>
      <c r="AB66" s="225"/>
    </row>
    <row r="67" spans="1:28" s="26" customFormat="1" ht="22.5" customHeight="1">
      <c r="A67" s="190"/>
      <c r="B67" s="191"/>
      <c r="C67" s="192"/>
      <c r="D67" s="193"/>
      <c r="E67" s="193"/>
      <c r="F67" s="194"/>
      <c r="G67" s="195"/>
      <c r="H67" s="196"/>
      <c r="I67" s="197"/>
      <c r="J67" s="197"/>
      <c r="K67" s="197"/>
      <c r="L67" s="198"/>
      <c r="M67" s="198"/>
      <c r="N67" s="198"/>
      <c r="O67" s="198"/>
      <c r="P67" s="198"/>
      <c r="Q67" s="10"/>
      <c r="R67" s="58"/>
      <c r="S67" s="199"/>
      <c r="T67" s="200"/>
      <c r="U67" s="201" t="str">
        <f t="shared" si="0"/>
        <v/>
      </c>
      <c r="V67" s="201"/>
      <c r="W67" s="201"/>
      <c r="X67" s="202"/>
      <c r="Y67" s="203"/>
      <c r="Z67" s="204"/>
      <c r="AA67" s="205"/>
      <c r="AB67" s="225"/>
    </row>
    <row r="68" spans="1:28" s="26" customFormat="1" ht="22.5" customHeight="1">
      <c r="A68" s="190"/>
      <c r="B68" s="191"/>
      <c r="C68" s="192"/>
      <c r="D68" s="193"/>
      <c r="E68" s="193"/>
      <c r="F68" s="194"/>
      <c r="G68" s="195"/>
      <c r="H68" s="196"/>
      <c r="I68" s="197"/>
      <c r="J68" s="197"/>
      <c r="K68" s="197"/>
      <c r="L68" s="198"/>
      <c r="M68" s="198"/>
      <c r="N68" s="198"/>
      <c r="O68" s="198"/>
      <c r="P68" s="198"/>
      <c r="Q68" s="10"/>
      <c r="R68" s="58"/>
      <c r="S68" s="199"/>
      <c r="T68" s="200"/>
      <c r="U68" s="201" t="str">
        <f t="shared" si="0"/>
        <v/>
      </c>
      <c r="V68" s="201"/>
      <c r="W68" s="201"/>
      <c r="X68" s="202"/>
      <c r="Y68" s="203"/>
      <c r="Z68" s="204"/>
      <c r="AA68" s="205"/>
      <c r="AB68" s="225"/>
    </row>
    <row r="69" spans="1:28" s="26" customFormat="1" ht="22.5" customHeight="1">
      <c r="A69" s="190"/>
      <c r="B69" s="191"/>
      <c r="C69" s="192"/>
      <c r="D69" s="193"/>
      <c r="E69" s="193"/>
      <c r="F69" s="194"/>
      <c r="G69" s="195"/>
      <c r="H69" s="196"/>
      <c r="I69" s="197"/>
      <c r="J69" s="197"/>
      <c r="K69" s="197"/>
      <c r="L69" s="198"/>
      <c r="M69" s="198"/>
      <c r="N69" s="198"/>
      <c r="O69" s="198"/>
      <c r="P69" s="198"/>
      <c r="Q69" s="10"/>
      <c r="R69" s="58"/>
      <c r="S69" s="199"/>
      <c r="T69" s="200"/>
      <c r="U69" s="201" t="str">
        <f t="shared" si="0"/>
        <v/>
      </c>
      <c r="V69" s="201"/>
      <c r="W69" s="201"/>
      <c r="X69" s="202"/>
      <c r="Y69" s="203"/>
      <c r="Z69" s="204"/>
      <c r="AA69" s="205"/>
      <c r="AB69" s="225"/>
    </row>
    <row r="70" spans="1:28" s="26" customFormat="1" ht="22.5" customHeight="1">
      <c r="A70" s="190"/>
      <c r="B70" s="191"/>
      <c r="C70" s="192"/>
      <c r="D70" s="193"/>
      <c r="E70" s="193"/>
      <c r="F70" s="194"/>
      <c r="G70" s="195"/>
      <c r="H70" s="196"/>
      <c r="I70" s="197"/>
      <c r="J70" s="197"/>
      <c r="K70" s="197"/>
      <c r="L70" s="198"/>
      <c r="M70" s="198"/>
      <c r="N70" s="198"/>
      <c r="O70" s="198"/>
      <c r="P70" s="198"/>
      <c r="Q70" s="10"/>
      <c r="R70" s="58"/>
      <c r="S70" s="199"/>
      <c r="T70" s="200"/>
      <c r="U70" s="201" t="str">
        <f t="shared" si="0"/>
        <v/>
      </c>
      <c r="V70" s="201"/>
      <c r="W70" s="201"/>
      <c r="X70" s="202"/>
      <c r="Y70" s="203"/>
      <c r="Z70" s="204"/>
      <c r="AA70" s="205"/>
      <c r="AB70" s="225"/>
    </row>
    <row r="71" spans="1:28" s="26" customFormat="1" ht="22.5" customHeight="1">
      <c r="A71" s="190"/>
      <c r="B71" s="191"/>
      <c r="C71" s="192"/>
      <c r="D71" s="193"/>
      <c r="E71" s="193"/>
      <c r="F71" s="194"/>
      <c r="G71" s="195"/>
      <c r="H71" s="196"/>
      <c r="I71" s="197"/>
      <c r="J71" s="197"/>
      <c r="K71" s="197"/>
      <c r="L71" s="198"/>
      <c r="M71" s="198"/>
      <c r="N71" s="198"/>
      <c r="O71" s="198"/>
      <c r="P71" s="198"/>
      <c r="Q71" s="10"/>
      <c r="R71" s="58"/>
      <c r="S71" s="199"/>
      <c r="T71" s="200"/>
      <c r="U71" s="201" t="str">
        <f t="shared" si="0"/>
        <v/>
      </c>
      <c r="V71" s="201"/>
      <c r="W71" s="201"/>
      <c r="X71" s="202"/>
      <c r="Y71" s="203"/>
      <c r="Z71" s="204"/>
      <c r="AA71" s="205"/>
      <c r="AB71" s="225"/>
    </row>
    <row r="72" spans="1:28" s="26" customFormat="1" ht="22.5" customHeight="1">
      <c r="A72" s="190"/>
      <c r="B72" s="191"/>
      <c r="C72" s="192"/>
      <c r="D72" s="193"/>
      <c r="E72" s="193"/>
      <c r="F72" s="194"/>
      <c r="G72" s="195"/>
      <c r="H72" s="196"/>
      <c r="I72" s="197"/>
      <c r="J72" s="197"/>
      <c r="K72" s="197"/>
      <c r="L72" s="198"/>
      <c r="M72" s="198"/>
      <c r="N72" s="198"/>
      <c r="O72" s="198"/>
      <c r="P72" s="198"/>
      <c r="Q72" s="10"/>
      <c r="R72" s="58"/>
      <c r="S72" s="199"/>
      <c r="T72" s="200"/>
      <c r="U72" s="201" t="str">
        <f t="shared" si="0"/>
        <v/>
      </c>
      <c r="V72" s="201"/>
      <c r="W72" s="201"/>
      <c r="X72" s="202"/>
      <c r="Y72" s="203"/>
      <c r="Z72" s="204"/>
      <c r="AA72" s="205"/>
      <c r="AB72" s="225"/>
    </row>
    <row r="73" spans="1:28" s="26" customFormat="1" ht="22.5" customHeight="1">
      <c r="A73" s="190"/>
      <c r="B73" s="191"/>
      <c r="C73" s="192"/>
      <c r="D73" s="193"/>
      <c r="E73" s="193"/>
      <c r="F73" s="194"/>
      <c r="G73" s="195"/>
      <c r="H73" s="196"/>
      <c r="I73" s="197"/>
      <c r="J73" s="197"/>
      <c r="K73" s="197"/>
      <c r="L73" s="198"/>
      <c r="M73" s="198"/>
      <c r="N73" s="198"/>
      <c r="O73" s="198"/>
      <c r="P73" s="198"/>
      <c r="Q73" s="10"/>
      <c r="R73" s="58"/>
      <c r="S73" s="199"/>
      <c r="T73" s="200"/>
      <c r="U73" s="201" t="str">
        <f t="shared" si="0"/>
        <v/>
      </c>
      <c r="V73" s="201"/>
      <c r="W73" s="201"/>
      <c r="X73" s="202"/>
      <c r="Y73" s="203"/>
      <c r="Z73" s="204"/>
      <c r="AA73" s="205"/>
      <c r="AB73" s="225"/>
    </row>
    <row r="74" spans="1:28" s="26" customFormat="1" ht="22.5" customHeight="1">
      <c r="A74" s="190"/>
      <c r="B74" s="191"/>
      <c r="C74" s="192"/>
      <c r="D74" s="193"/>
      <c r="E74" s="193"/>
      <c r="F74" s="194"/>
      <c r="G74" s="195"/>
      <c r="H74" s="196"/>
      <c r="I74" s="197"/>
      <c r="J74" s="197"/>
      <c r="K74" s="197"/>
      <c r="L74" s="198"/>
      <c r="M74" s="198"/>
      <c r="N74" s="198"/>
      <c r="O74" s="198"/>
      <c r="P74" s="198"/>
      <c r="Q74" s="10"/>
      <c r="R74" s="58"/>
      <c r="S74" s="199"/>
      <c r="T74" s="200"/>
      <c r="U74" s="201" t="str">
        <f t="shared" si="0"/>
        <v/>
      </c>
      <c r="V74" s="201"/>
      <c r="W74" s="201"/>
      <c r="X74" s="202"/>
      <c r="Y74" s="203"/>
      <c r="Z74" s="204"/>
      <c r="AA74" s="205"/>
      <c r="AB74" s="225"/>
    </row>
    <row r="75" spans="1:28" s="26" customFormat="1" ht="22.5" customHeight="1">
      <c r="A75" s="190"/>
      <c r="B75" s="191"/>
      <c r="C75" s="192"/>
      <c r="D75" s="193"/>
      <c r="E75" s="193"/>
      <c r="F75" s="194"/>
      <c r="G75" s="195"/>
      <c r="H75" s="196"/>
      <c r="I75" s="197"/>
      <c r="J75" s="197"/>
      <c r="K75" s="197"/>
      <c r="L75" s="198"/>
      <c r="M75" s="198"/>
      <c r="N75" s="198"/>
      <c r="O75" s="198"/>
      <c r="P75" s="198"/>
      <c r="Q75" s="10"/>
      <c r="R75" s="58"/>
      <c r="S75" s="199"/>
      <c r="T75" s="200"/>
      <c r="U75" s="201" t="str">
        <f t="shared" si="0"/>
        <v/>
      </c>
      <c r="V75" s="201"/>
      <c r="W75" s="201"/>
      <c r="X75" s="202"/>
      <c r="Y75" s="203"/>
      <c r="Z75" s="204"/>
      <c r="AA75" s="205"/>
      <c r="AB75" s="225"/>
    </row>
    <row r="76" spans="1:28" s="26" customFormat="1" ht="22.5" customHeight="1">
      <c r="A76" s="190"/>
      <c r="B76" s="191"/>
      <c r="C76" s="192"/>
      <c r="D76" s="193"/>
      <c r="E76" s="193"/>
      <c r="F76" s="194"/>
      <c r="G76" s="195"/>
      <c r="H76" s="196"/>
      <c r="I76" s="197"/>
      <c r="J76" s="197"/>
      <c r="K76" s="197"/>
      <c r="L76" s="198"/>
      <c r="M76" s="198"/>
      <c r="N76" s="198"/>
      <c r="O76" s="198"/>
      <c r="P76" s="198"/>
      <c r="Q76" s="10"/>
      <c r="R76" s="58"/>
      <c r="S76" s="199"/>
      <c r="T76" s="200"/>
      <c r="U76" s="201" t="str">
        <f t="shared" si="0"/>
        <v/>
      </c>
      <c r="V76" s="201"/>
      <c r="W76" s="201"/>
      <c r="X76" s="202"/>
      <c r="Y76" s="203"/>
      <c r="Z76" s="204"/>
      <c r="AA76" s="205"/>
      <c r="AB76" s="225"/>
    </row>
    <row r="77" spans="1:28" s="26" customFormat="1" ht="22.5" customHeight="1">
      <c r="A77" s="190"/>
      <c r="B77" s="191"/>
      <c r="C77" s="192"/>
      <c r="D77" s="193"/>
      <c r="E77" s="193"/>
      <c r="F77" s="194"/>
      <c r="G77" s="195"/>
      <c r="H77" s="196"/>
      <c r="I77" s="197"/>
      <c r="J77" s="197"/>
      <c r="K77" s="197"/>
      <c r="L77" s="198"/>
      <c r="M77" s="198"/>
      <c r="N77" s="198"/>
      <c r="O77" s="198"/>
      <c r="P77" s="198"/>
      <c r="Q77" s="10"/>
      <c r="R77" s="58"/>
      <c r="S77" s="199"/>
      <c r="T77" s="200"/>
      <c r="U77" s="201" t="str">
        <f t="shared" si="0"/>
        <v/>
      </c>
      <c r="V77" s="201"/>
      <c r="W77" s="201"/>
      <c r="X77" s="202"/>
      <c r="Y77" s="203"/>
      <c r="Z77" s="204"/>
      <c r="AA77" s="205"/>
      <c r="AB77" s="225"/>
    </row>
    <row r="78" spans="1:28" s="26" customFormat="1" ht="22.5" customHeight="1">
      <c r="A78" s="190"/>
      <c r="B78" s="191"/>
      <c r="C78" s="192"/>
      <c r="D78" s="193"/>
      <c r="E78" s="193"/>
      <c r="F78" s="194"/>
      <c r="G78" s="195"/>
      <c r="H78" s="196"/>
      <c r="I78" s="197"/>
      <c r="J78" s="197"/>
      <c r="K78" s="197"/>
      <c r="L78" s="198"/>
      <c r="M78" s="198"/>
      <c r="N78" s="198"/>
      <c r="O78" s="198"/>
      <c r="P78" s="198"/>
      <c r="Q78" s="10"/>
      <c r="R78" s="58"/>
      <c r="S78" s="199"/>
      <c r="T78" s="200"/>
      <c r="U78" s="201" t="str">
        <f t="shared" si="0"/>
        <v/>
      </c>
      <c r="V78" s="201"/>
      <c r="W78" s="201"/>
      <c r="X78" s="202"/>
      <c r="Y78" s="203"/>
      <c r="Z78" s="204"/>
      <c r="AA78" s="205"/>
      <c r="AB78" s="225"/>
    </row>
    <row r="79" spans="1:28" s="26" customFormat="1" ht="22.5" customHeight="1">
      <c r="A79" s="190"/>
      <c r="B79" s="191"/>
      <c r="C79" s="192"/>
      <c r="D79" s="193"/>
      <c r="E79" s="193"/>
      <c r="F79" s="194"/>
      <c r="G79" s="195"/>
      <c r="H79" s="196"/>
      <c r="I79" s="197"/>
      <c r="J79" s="197"/>
      <c r="K79" s="197"/>
      <c r="L79" s="198"/>
      <c r="M79" s="198"/>
      <c r="N79" s="198"/>
      <c r="O79" s="198"/>
      <c r="P79" s="198"/>
      <c r="Q79" s="10"/>
      <c r="R79" s="58"/>
      <c r="S79" s="199"/>
      <c r="T79" s="200"/>
      <c r="U79" s="201" t="str">
        <f t="shared" si="0"/>
        <v/>
      </c>
      <c r="V79" s="201"/>
      <c r="W79" s="201"/>
      <c r="X79" s="202"/>
      <c r="Y79" s="203"/>
      <c r="Z79" s="204"/>
      <c r="AA79" s="205"/>
      <c r="AB79" s="225"/>
    </row>
    <row r="80" spans="1:28" s="26" customFormat="1" ht="22.5" customHeight="1">
      <c r="A80" s="190"/>
      <c r="B80" s="191"/>
      <c r="C80" s="192"/>
      <c r="D80" s="193"/>
      <c r="E80" s="193"/>
      <c r="F80" s="194"/>
      <c r="G80" s="195"/>
      <c r="H80" s="196"/>
      <c r="I80" s="197"/>
      <c r="J80" s="197"/>
      <c r="K80" s="197"/>
      <c r="L80" s="198"/>
      <c r="M80" s="198"/>
      <c r="N80" s="198"/>
      <c r="O80" s="198"/>
      <c r="P80" s="198"/>
      <c r="Q80" s="10"/>
      <c r="R80" s="58"/>
      <c r="S80" s="199"/>
      <c r="T80" s="200"/>
      <c r="U80" s="201" t="str">
        <f t="shared" si="0"/>
        <v/>
      </c>
      <c r="V80" s="201"/>
      <c r="W80" s="201"/>
      <c r="X80" s="202"/>
      <c r="Y80" s="203"/>
      <c r="Z80" s="204"/>
      <c r="AA80" s="205"/>
      <c r="AB80" s="225"/>
    </row>
    <row r="81" spans="1:28" s="26" customFormat="1" ht="22.5" customHeight="1">
      <c r="A81" s="190"/>
      <c r="B81" s="191"/>
      <c r="C81" s="192"/>
      <c r="D81" s="193"/>
      <c r="E81" s="193"/>
      <c r="F81" s="194"/>
      <c r="G81" s="195"/>
      <c r="H81" s="196"/>
      <c r="I81" s="197"/>
      <c r="J81" s="197"/>
      <c r="K81" s="197"/>
      <c r="L81" s="198"/>
      <c r="M81" s="198"/>
      <c r="N81" s="198"/>
      <c r="O81" s="198"/>
      <c r="P81" s="198"/>
      <c r="Q81" s="10"/>
      <c r="R81" s="58"/>
      <c r="S81" s="199"/>
      <c r="T81" s="200"/>
      <c r="U81" s="201" t="str">
        <f t="shared" si="0"/>
        <v/>
      </c>
      <c r="V81" s="201"/>
      <c r="W81" s="201"/>
      <c r="X81" s="202"/>
      <c r="Y81" s="203"/>
      <c r="Z81" s="204"/>
      <c r="AA81" s="205"/>
      <c r="AB81" s="225"/>
    </row>
    <row r="82" spans="1:28" s="26" customFormat="1" ht="22.5" customHeight="1">
      <c r="A82" s="190"/>
      <c r="B82" s="191"/>
      <c r="C82" s="192"/>
      <c r="D82" s="193"/>
      <c r="E82" s="193"/>
      <c r="F82" s="194"/>
      <c r="G82" s="195"/>
      <c r="H82" s="196"/>
      <c r="I82" s="197"/>
      <c r="J82" s="197"/>
      <c r="K82" s="197"/>
      <c r="L82" s="198"/>
      <c r="M82" s="198"/>
      <c r="N82" s="198"/>
      <c r="O82" s="198"/>
      <c r="P82" s="198"/>
      <c r="Q82" s="10"/>
      <c r="R82" s="58"/>
      <c r="S82" s="199"/>
      <c r="T82" s="200"/>
      <c r="U82" s="201" t="str">
        <f t="shared" si="0"/>
        <v/>
      </c>
      <c r="V82" s="201"/>
      <c r="W82" s="201"/>
      <c r="X82" s="202"/>
      <c r="Y82" s="203"/>
      <c r="Z82" s="204"/>
      <c r="AA82" s="205"/>
      <c r="AB82" s="225"/>
    </row>
    <row r="83" spans="1:28" s="26" customFormat="1" ht="22.5" customHeight="1">
      <c r="A83" s="190"/>
      <c r="B83" s="191"/>
      <c r="C83" s="192"/>
      <c r="D83" s="193"/>
      <c r="E83" s="193"/>
      <c r="F83" s="194"/>
      <c r="G83" s="195"/>
      <c r="H83" s="196"/>
      <c r="I83" s="197"/>
      <c r="J83" s="197"/>
      <c r="K83" s="197"/>
      <c r="L83" s="198"/>
      <c r="M83" s="198"/>
      <c r="N83" s="198"/>
      <c r="O83" s="198"/>
      <c r="P83" s="198"/>
      <c r="Q83" s="10"/>
      <c r="R83" s="58"/>
      <c r="S83" s="199"/>
      <c r="T83" s="200"/>
      <c r="U83" s="201" t="str">
        <f t="shared" si="0"/>
        <v/>
      </c>
      <c r="V83" s="201"/>
      <c r="W83" s="201"/>
      <c r="X83" s="202"/>
      <c r="Y83" s="203"/>
      <c r="Z83" s="204"/>
      <c r="AA83" s="205"/>
      <c r="AB83" s="225"/>
    </row>
    <row r="84" spans="1:28" s="26" customFormat="1" ht="22.5" customHeight="1">
      <c r="A84" s="190"/>
      <c r="B84" s="191"/>
      <c r="C84" s="192"/>
      <c r="D84" s="193"/>
      <c r="E84" s="193"/>
      <c r="F84" s="194"/>
      <c r="G84" s="195"/>
      <c r="H84" s="196"/>
      <c r="I84" s="197"/>
      <c r="J84" s="197"/>
      <c r="K84" s="197"/>
      <c r="L84" s="198"/>
      <c r="M84" s="198"/>
      <c r="N84" s="198"/>
      <c r="O84" s="198"/>
      <c r="P84" s="198"/>
      <c r="Q84" s="10"/>
      <c r="R84" s="58"/>
      <c r="S84" s="199"/>
      <c r="T84" s="200"/>
      <c r="U84" s="201" t="str">
        <f t="shared" si="0"/>
        <v/>
      </c>
      <c r="V84" s="201"/>
      <c r="W84" s="201"/>
      <c r="X84" s="202"/>
      <c r="Y84" s="203"/>
      <c r="Z84" s="204"/>
      <c r="AA84" s="205"/>
      <c r="AB84" s="225"/>
    </row>
    <row r="85" spans="1:28" s="26" customFormat="1" ht="22.5" customHeight="1">
      <c r="A85" s="190"/>
      <c r="B85" s="191"/>
      <c r="C85" s="192"/>
      <c r="D85" s="193"/>
      <c r="E85" s="193"/>
      <c r="F85" s="194"/>
      <c r="G85" s="195"/>
      <c r="H85" s="196"/>
      <c r="I85" s="197"/>
      <c r="J85" s="197"/>
      <c r="K85" s="197"/>
      <c r="L85" s="198"/>
      <c r="M85" s="198"/>
      <c r="N85" s="198"/>
      <c r="O85" s="198"/>
      <c r="P85" s="198"/>
      <c r="Q85" s="10"/>
      <c r="R85" s="58"/>
      <c r="S85" s="199"/>
      <c r="T85" s="200"/>
      <c r="U85" s="201" t="str">
        <f t="shared" si="0"/>
        <v/>
      </c>
      <c r="V85" s="201"/>
      <c r="W85" s="201"/>
      <c r="X85" s="202"/>
      <c r="Y85" s="203"/>
      <c r="Z85" s="204"/>
      <c r="AA85" s="205"/>
      <c r="AB85" s="225"/>
    </row>
    <row r="86" spans="1:28" s="26" customFormat="1" ht="22.5" customHeight="1">
      <c r="A86" s="190"/>
      <c r="B86" s="191"/>
      <c r="C86" s="192"/>
      <c r="D86" s="193"/>
      <c r="E86" s="193"/>
      <c r="F86" s="194"/>
      <c r="G86" s="195"/>
      <c r="H86" s="196"/>
      <c r="I86" s="197"/>
      <c r="J86" s="197"/>
      <c r="K86" s="197"/>
      <c r="L86" s="198"/>
      <c r="M86" s="198"/>
      <c r="N86" s="198"/>
      <c r="O86" s="198"/>
      <c r="P86" s="198"/>
      <c r="Q86" s="10"/>
      <c r="R86" s="58"/>
      <c r="S86" s="199"/>
      <c r="T86" s="200"/>
      <c r="U86" s="201" t="str">
        <f t="shared" ref="U86:U149" si="1">IF(S86&lt;&gt;"",S86*Q86,"")</f>
        <v/>
      </c>
      <c r="V86" s="201"/>
      <c r="W86" s="201"/>
      <c r="X86" s="202"/>
      <c r="Y86" s="203"/>
      <c r="Z86" s="204"/>
      <c r="AA86" s="205"/>
      <c r="AB86" s="225"/>
    </row>
    <row r="87" spans="1:28" s="26" customFormat="1" ht="22.5" customHeight="1">
      <c r="A87" s="190"/>
      <c r="B87" s="191"/>
      <c r="C87" s="192"/>
      <c r="D87" s="193"/>
      <c r="E87" s="193"/>
      <c r="F87" s="194"/>
      <c r="G87" s="195"/>
      <c r="H87" s="196"/>
      <c r="I87" s="197"/>
      <c r="J87" s="197"/>
      <c r="K87" s="197"/>
      <c r="L87" s="198"/>
      <c r="M87" s="198"/>
      <c r="N87" s="198"/>
      <c r="O87" s="198"/>
      <c r="P87" s="198"/>
      <c r="Q87" s="10"/>
      <c r="R87" s="58"/>
      <c r="S87" s="199"/>
      <c r="T87" s="200"/>
      <c r="U87" s="201" t="str">
        <f t="shared" si="1"/>
        <v/>
      </c>
      <c r="V87" s="201"/>
      <c r="W87" s="201"/>
      <c r="X87" s="202"/>
      <c r="Y87" s="203"/>
      <c r="Z87" s="204"/>
      <c r="AA87" s="205"/>
      <c r="AB87" s="225"/>
    </row>
    <row r="88" spans="1:28" s="26" customFormat="1" ht="22.5" customHeight="1">
      <c r="A88" s="190"/>
      <c r="B88" s="191"/>
      <c r="C88" s="192"/>
      <c r="D88" s="193"/>
      <c r="E88" s="193"/>
      <c r="F88" s="194"/>
      <c r="G88" s="195"/>
      <c r="H88" s="196"/>
      <c r="I88" s="197"/>
      <c r="J88" s="197"/>
      <c r="K88" s="197"/>
      <c r="L88" s="198"/>
      <c r="M88" s="198"/>
      <c r="N88" s="198"/>
      <c r="O88" s="198"/>
      <c r="P88" s="198"/>
      <c r="Q88" s="10"/>
      <c r="R88" s="58"/>
      <c r="S88" s="199"/>
      <c r="T88" s="200"/>
      <c r="U88" s="201" t="str">
        <f t="shared" si="1"/>
        <v/>
      </c>
      <c r="V88" s="201"/>
      <c r="W88" s="201"/>
      <c r="X88" s="202"/>
      <c r="Y88" s="203"/>
      <c r="Z88" s="204"/>
      <c r="AA88" s="205"/>
      <c r="AB88" s="225"/>
    </row>
    <row r="89" spans="1:28" s="26" customFormat="1" ht="22.5" customHeight="1">
      <c r="A89" s="190"/>
      <c r="B89" s="191"/>
      <c r="C89" s="192"/>
      <c r="D89" s="193"/>
      <c r="E89" s="193"/>
      <c r="F89" s="194"/>
      <c r="G89" s="195"/>
      <c r="H89" s="196"/>
      <c r="I89" s="197"/>
      <c r="J89" s="197"/>
      <c r="K89" s="197"/>
      <c r="L89" s="198"/>
      <c r="M89" s="198"/>
      <c r="N89" s="198"/>
      <c r="O89" s="198"/>
      <c r="P89" s="198"/>
      <c r="Q89" s="10"/>
      <c r="R89" s="58"/>
      <c r="S89" s="199"/>
      <c r="T89" s="200"/>
      <c r="U89" s="201" t="str">
        <f t="shared" si="1"/>
        <v/>
      </c>
      <c r="V89" s="201"/>
      <c r="W89" s="201"/>
      <c r="X89" s="202"/>
      <c r="Y89" s="203"/>
      <c r="Z89" s="204"/>
      <c r="AA89" s="205"/>
      <c r="AB89" s="225"/>
    </row>
    <row r="90" spans="1:28" s="26" customFormat="1" ht="22.5" customHeight="1">
      <c r="A90" s="190"/>
      <c r="B90" s="191"/>
      <c r="C90" s="192"/>
      <c r="D90" s="193"/>
      <c r="E90" s="193"/>
      <c r="F90" s="194"/>
      <c r="G90" s="195"/>
      <c r="H90" s="196"/>
      <c r="I90" s="197"/>
      <c r="J90" s="197"/>
      <c r="K90" s="197"/>
      <c r="L90" s="198"/>
      <c r="M90" s="198"/>
      <c r="N90" s="198"/>
      <c r="O90" s="198"/>
      <c r="P90" s="198"/>
      <c r="Q90" s="10"/>
      <c r="R90" s="58"/>
      <c r="S90" s="199"/>
      <c r="T90" s="200"/>
      <c r="U90" s="201" t="str">
        <f t="shared" si="1"/>
        <v/>
      </c>
      <c r="V90" s="201"/>
      <c r="W90" s="201"/>
      <c r="X90" s="202"/>
      <c r="Y90" s="203"/>
      <c r="Z90" s="204"/>
      <c r="AA90" s="205"/>
      <c r="AB90" s="225"/>
    </row>
    <row r="91" spans="1:28" s="26" customFormat="1" ht="22.5" customHeight="1">
      <c r="A91" s="190"/>
      <c r="B91" s="191"/>
      <c r="C91" s="192"/>
      <c r="D91" s="193"/>
      <c r="E91" s="193"/>
      <c r="F91" s="194"/>
      <c r="G91" s="195"/>
      <c r="H91" s="196"/>
      <c r="I91" s="197"/>
      <c r="J91" s="197"/>
      <c r="K91" s="197"/>
      <c r="L91" s="198"/>
      <c r="M91" s="198"/>
      <c r="N91" s="198"/>
      <c r="O91" s="198"/>
      <c r="P91" s="198"/>
      <c r="Q91" s="10"/>
      <c r="R91" s="58"/>
      <c r="S91" s="199"/>
      <c r="T91" s="200"/>
      <c r="U91" s="201" t="str">
        <f t="shared" si="1"/>
        <v/>
      </c>
      <c r="V91" s="201"/>
      <c r="W91" s="201"/>
      <c r="X91" s="202"/>
      <c r="Y91" s="203"/>
      <c r="Z91" s="204"/>
      <c r="AA91" s="205"/>
      <c r="AB91" s="225"/>
    </row>
    <row r="92" spans="1:28" s="26" customFormat="1" ht="22.5" customHeight="1">
      <c r="A92" s="190"/>
      <c r="B92" s="191"/>
      <c r="C92" s="192"/>
      <c r="D92" s="193"/>
      <c r="E92" s="193"/>
      <c r="F92" s="194"/>
      <c r="G92" s="195"/>
      <c r="H92" s="196"/>
      <c r="I92" s="197"/>
      <c r="J92" s="197"/>
      <c r="K92" s="197"/>
      <c r="L92" s="198"/>
      <c r="M92" s="198"/>
      <c r="N92" s="198"/>
      <c r="O92" s="198"/>
      <c r="P92" s="198"/>
      <c r="Q92" s="10"/>
      <c r="R92" s="58"/>
      <c r="S92" s="199"/>
      <c r="T92" s="200"/>
      <c r="U92" s="201" t="str">
        <f t="shared" si="1"/>
        <v/>
      </c>
      <c r="V92" s="201"/>
      <c r="W92" s="201"/>
      <c r="X92" s="202"/>
      <c r="Y92" s="203"/>
      <c r="Z92" s="204"/>
      <c r="AA92" s="205"/>
      <c r="AB92" s="225"/>
    </row>
    <row r="93" spans="1:28" s="26" customFormat="1" ht="22.5" customHeight="1">
      <c r="A93" s="190"/>
      <c r="B93" s="191"/>
      <c r="C93" s="192"/>
      <c r="D93" s="193"/>
      <c r="E93" s="193"/>
      <c r="F93" s="194"/>
      <c r="G93" s="195"/>
      <c r="H93" s="196"/>
      <c r="I93" s="197"/>
      <c r="J93" s="197"/>
      <c r="K93" s="197"/>
      <c r="L93" s="198"/>
      <c r="M93" s="198"/>
      <c r="N93" s="198"/>
      <c r="O93" s="198"/>
      <c r="P93" s="198"/>
      <c r="Q93" s="10"/>
      <c r="R93" s="58"/>
      <c r="S93" s="199"/>
      <c r="T93" s="200"/>
      <c r="U93" s="201" t="str">
        <f t="shared" si="1"/>
        <v/>
      </c>
      <c r="V93" s="201"/>
      <c r="W93" s="201"/>
      <c r="X93" s="202"/>
      <c r="Y93" s="203"/>
      <c r="Z93" s="204"/>
      <c r="AA93" s="205"/>
      <c r="AB93" s="225"/>
    </row>
    <row r="94" spans="1:28" s="26" customFormat="1" ht="22.5" customHeight="1">
      <c r="A94" s="190"/>
      <c r="B94" s="191"/>
      <c r="C94" s="192"/>
      <c r="D94" s="193"/>
      <c r="E94" s="193"/>
      <c r="F94" s="194"/>
      <c r="G94" s="195"/>
      <c r="H94" s="196"/>
      <c r="I94" s="197"/>
      <c r="J94" s="197"/>
      <c r="K94" s="197"/>
      <c r="L94" s="198"/>
      <c r="M94" s="198"/>
      <c r="N94" s="198"/>
      <c r="O94" s="198"/>
      <c r="P94" s="198"/>
      <c r="Q94" s="10"/>
      <c r="R94" s="58"/>
      <c r="S94" s="199"/>
      <c r="T94" s="200"/>
      <c r="U94" s="201" t="str">
        <f t="shared" si="1"/>
        <v/>
      </c>
      <c r="V94" s="201"/>
      <c r="W94" s="201"/>
      <c r="X94" s="202"/>
      <c r="Y94" s="203"/>
      <c r="Z94" s="204"/>
      <c r="AA94" s="205"/>
      <c r="AB94" s="225"/>
    </row>
    <row r="95" spans="1:28" s="26" customFormat="1" ht="22.5" customHeight="1">
      <c r="A95" s="190"/>
      <c r="B95" s="191"/>
      <c r="C95" s="192"/>
      <c r="D95" s="193"/>
      <c r="E95" s="193"/>
      <c r="F95" s="194"/>
      <c r="G95" s="195"/>
      <c r="H95" s="196"/>
      <c r="I95" s="197"/>
      <c r="J95" s="197"/>
      <c r="K95" s="197"/>
      <c r="L95" s="198"/>
      <c r="M95" s="198"/>
      <c r="N95" s="198"/>
      <c r="O95" s="198"/>
      <c r="P95" s="198"/>
      <c r="Q95" s="10"/>
      <c r="R95" s="58"/>
      <c r="S95" s="199"/>
      <c r="T95" s="200"/>
      <c r="U95" s="201" t="str">
        <f t="shared" si="1"/>
        <v/>
      </c>
      <c r="V95" s="201"/>
      <c r="W95" s="201"/>
      <c r="X95" s="202"/>
      <c r="Y95" s="203"/>
      <c r="Z95" s="204"/>
      <c r="AA95" s="205"/>
      <c r="AB95" s="225"/>
    </row>
    <row r="96" spans="1:28" s="26" customFormat="1" ht="22.5" customHeight="1">
      <c r="A96" s="190"/>
      <c r="B96" s="191"/>
      <c r="C96" s="192"/>
      <c r="D96" s="193"/>
      <c r="E96" s="193"/>
      <c r="F96" s="194"/>
      <c r="G96" s="195"/>
      <c r="H96" s="196"/>
      <c r="I96" s="197"/>
      <c r="J96" s="197"/>
      <c r="K96" s="197"/>
      <c r="L96" s="198"/>
      <c r="M96" s="198"/>
      <c r="N96" s="198"/>
      <c r="O96" s="198"/>
      <c r="P96" s="198"/>
      <c r="Q96" s="10"/>
      <c r="R96" s="58"/>
      <c r="S96" s="199"/>
      <c r="T96" s="200"/>
      <c r="U96" s="201" t="str">
        <f t="shared" si="1"/>
        <v/>
      </c>
      <c r="V96" s="201"/>
      <c r="W96" s="201"/>
      <c r="X96" s="202"/>
      <c r="Y96" s="203"/>
      <c r="Z96" s="204"/>
      <c r="AA96" s="205"/>
      <c r="AB96" s="225"/>
    </row>
    <row r="97" spans="1:28" s="26" customFormat="1" ht="22.5" customHeight="1">
      <c r="A97" s="190"/>
      <c r="B97" s="191"/>
      <c r="C97" s="192"/>
      <c r="D97" s="193"/>
      <c r="E97" s="193"/>
      <c r="F97" s="194"/>
      <c r="G97" s="195"/>
      <c r="H97" s="196"/>
      <c r="I97" s="197"/>
      <c r="J97" s="197"/>
      <c r="K97" s="197"/>
      <c r="L97" s="198"/>
      <c r="M97" s="198"/>
      <c r="N97" s="198"/>
      <c r="O97" s="198"/>
      <c r="P97" s="198"/>
      <c r="Q97" s="10"/>
      <c r="R97" s="58"/>
      <c r="S97" s="199"/>
      <c r="T97" s="200"/>
      <c r="U97" s="201" t="str">
        <f t="shared" si="1"/>
        <v/>
      </c>
      <c r="V97" s="201"/>
      <c r="W97" s="201"/>
      <c r="X97" s="202"/>
      <c r="Y97" s="203"/>
      <c r="Z97" s="204"/>
      <c r="AA97" s="205"/>
      <c r="AB97" s="225"/>
    </row>
    <row r="98" spans="1:28" s="26" customFormat="1" ht="22.5" customHeight="1">
      <c r="A98" s="190"/>
      <c r="B98" s="191"/>
      <c r="C98" s="192"/>
      <c r="D98" s="193"/>
      <c r="E98" s="193"/>
      <c r="F98" s="194"/>
      <c r="G98" s="195"/>
      <c r="H98" s="196"/>
      <c r="I98" s="197"/>
      <c r="J98" s="197"/>
      <c r="K98" s="197"/>
      <c r="L98" s="198"/>
      <c r="M98" s="198"/>
      <c r="N98" s="198"/>
      <c r="O98" s="198"/>
      <c r="P98" s="198"/>
      <c r="Q98" s="10"/>
      <c r="R98" s="58"/>
      <c r="S98" s="199"/>
      <c r="T98" s="200"/>
      <c r="U98" s="201" t="str">
        <f t="shared" si="1"/>
        <v/>
      </c>
      <c r="V98" s="201"/>
      <c r="W98" s="201"/>
      <c r="X98" s="202"/>
      <c r="Y98" s="203"/>
      <c r="Z98" s="204"/>
      <c r="AA98" s="205"/>
      <c r="AB98" s="225"/>
    </row>
    <row r="99" spans="1:28" s="26" customFormat="1" ht="22.5" customHeight="1">
      <c r="A99" s="190"/>
      <c r="B99" s="191"/>
      <c r="C99" s="192"/>
      <c r="D99" s="193"/>
      <c r="E99" s="193"/>
      <c r="F99" s="194"/>
      <c r="G99" s="195"/>
      <c r="H99" s="196"/>
      <c r="I99" s="197"/>
      <c r="J99" s="197"/>
      <c r="K99" s="197"/>
      <c r="L99" s="198"/>
      <c r="M99" s="198"/>
      <c r="N99" s="198"/>
      <c r="O99" s="198"/>
      <c r="P99" s="198"/>
      <c r="Q99" s="10"/>
      <c r="R99" s="58"/>
      <c r="S99" s="199"/>
      <c r="T99" s="200"/>
      <c r="U99" s="201" t="str">
        <f t="shared" si="1"/>
        <v/>
      </c>
      <c r="V99" s="201"/>
      <c r="W99" s="201"/>
      <c r="X99" s="202"/>
      <c r="Y99" s="203"/>
      <c r="Z99" s="204"/>
      <c r="AA99" s="205"/>
      <c r="AB99" s="225"/>
    </row>
    <row r="100" spans="1:28" s="26" customFormat="1" ht="22.5" customHeight="1">
      <c r="A100" s="190"/>
      <c r="B100" s="191"/>
      <c r="C100" s="192"/>
      <c r="D100" s="193"/>
      <c r="E100" s="193"/>
      <c r="F100" s="194"/>
      <c r="G100" s="195"/>
      <c r="H100" s="196"/>
      <c r="I100" s="197"/>
      <c r="J100" s="197"/>
      <c r="K100" s="197"/>
      <c r="L100" s="198"/>
      <c r="M100" s="198"/>
      <c r="N100" s="198"/>
      <c r="O100" s="198"/>
      <c r="P100" s="198"/>
      <c r="Q100" s="10"/>
      <c r="R100" s="58"/>
      <c r="S100" s="199"/>
      <c r="T100" s="200"/>
      <c r="U100" s="201" t="str">
        <f t="shared" si="1"/>
        <v/>
      </c>
      <c r="V100" s="201"/>
      <c r="W100" s="201"/>
      <c r="X100" s="202"/>
      <c r="Y100" s="203"/>
      <c r="Z100" s="204"/>
      <c r="AA100" s="205"/>
      <c r="AB100" s="225"/>
    </row>
    <row r="101" spans="1:28" s="26" customFormat="1" ht="22.5" customHeight="1">
      <c r="A101" s="190"/>
      <c r="B101" s="191"/>
      <c r="C101" s="192"/>
      <c r="D101" s="193"/>
      <c r="E101" s="193"/>
      <c r="F101" s="194"/>
      <c r="G101" s="195"/>
      <c r="H101" s="196"/>
      <c r="I101" s="197"/>
      <c r="J101" s="197"/>
      <c r="K101" s="197"/>
      <c r="L101" s="198"/>
      <c r="M101" s="198"/>
      <c r="N101" s="198"/>
      <c r="O101" s="198"/>
      <c r="P101" s="198"/>
      <c r="Q101" s="10"/>
      <c r="R101" s="58"/>
      <c r="S101" s="199"/>
      <c r="T101" s="200"/>
      <c r="U101" s="201" t="str">
        <f t="shared" si="1"/>
        <v/>
      </c>
      <c r="V101" s="201"/>
      <c r="W101" s="201"/>
      <c r="X101" s="202"/>
      <c r="Y101" s="203"/>
      <c r="Z101" s="204"/>
      <c r="AA101" s="205"/>
      <c r="AB101" s="225"/>
    </row>
    <row r="102" spans="1:28" s="26" customFormat="1" ht="22.5" customHeight="1">
      <c r="A102" s="190"/>
      <c r="B102" s="191"/>
      <c r="C102" s="192"/>
      <c r="D102" s="193"/>
      <c r="E102" s="193"/>
      <c r="F102" s="194"/>
      <c r="G102" s="195"/>
      <c r="H102" s="196"/>
      <c r="I102" s="197"/>
      <c r="J102" s="197"/>
      <c r="K102" s="197"/>
      <c r="L102" s="198"/>
      <c r="M102" s="198"/>
      <c r="N102" s="198"/>
      <c r="O102" s="198"/>
      <c r="P102" s="198"/>
      <c r="Q102" s="10"/>
      <c r="R102" s="58"/>
      <c r="S102" s="199"/>
      <c r="T102" s="200"/>
      <c r="U102" s="201" t="str">
        <f t="shared" si="1"/>
        <v/>
      </c>
      <c r="V102" s="201"/>
      <c r="W102" s="201"/>
      <c r="X102" s="202"/>
      <c r="Y102" s="203"/>
      <c r="Z102" s="204"/>
      <c r="AA102" s="205"/>
      <c r="AB102" s="225"/>
    </row>
    <row r="103" spans="1:28" s="26" customFormat="1" ht="22.5" customHeight="1">
      <c r="A103" s="190"/>
      <c r="B103" s="191"/>
      <c r="C103" s="192"/>
      <c r="D103" s="193"/>
      <c r="E103" s="193"/>
      <c r="F103" s="194"/>
      <c r="G103" s="195"/>
      <c r="H103" s="196"/>
      <c r="I103" s="197"/>
      <c r="J103" s="197"/>
      <c r="K103" s="197"/>
      <c r="L103" s="198"/>
      <c r="M103" s="198"/>
      <c r="N103" s="198"/>
      <c r="O103" s="198"/>
      <c r="P103" s="198"/>
      <c r="Q103" s="10"/>
      <c r="R103" s="58"/>
      <c r="S103" s="199"/>
      <c r="T103" s="200"/>
      <c r="U103" s="201" t="str">
        <f t="shared" si="1"/>
        <v/>
      </c>
      <c r="V103" s="201"/>
      <c r="W103" s="201"/>
      <c r="X103" s="202"/>
      <c r="Y103" s="203"/>
      <c r="Z103" s="204"/>
      <c r="AA103" s="205"/>
      <c r="AB103" s="225"/>
    </row>
    <row r="104" spans="1:28" s="26" customFormat="1" ht="22.5" customHeight="1">
      <c r="A104" s="190"/>
      <c r="B104" s="191"/>
      <c r="C104" s="192"/>
      <c r="D104" s="193"/>
      <c r="E104" s="193"/>
      <c r="F104" s="194"/>
      <c r="G104" s="195"/>
      <c r="H104" s="196"/>
      <c r="I104" s="197"/>
      <c r="J104" s="197"/>
      <c r="K104" s="197"/>
      <c r="L104" s="198"/>
      <c r="M104" s="198"/>
      <c r="N104" s="198"/>
      <c r="O104" s="198"/>
      <c r="P104" s="198"/>
      <c r="Q104" s="10"/>
      <c r="R104" s="58"/>
      <c r="S104" s="199"/>
      <c r="T104" s="200"/>
      <c r="U104" s="201" t="str">
        <f t="shared" si="1"/>
        <v/>
      </c>
      <c r="V104" s="201"/>
      <c r="W104" s="201"/>
      <c r="X104" s="202"/>
      <c r="Y104" s="203"/>
      <c r="Z104" s="204"/>
      <c r="AA104" s="205"/>
      <c r="AB104" s="225"/>
    </row>
    <row r="105" spans="1:28" s="26" customFormat="1" ht="22.5" customHeight="1">
      <c r="A105" s="190"/>
      <c r="B105" s="191"/>
      <c r="C105" s="192"/>
      <c r="D105" s="193"/>
      <c r="E105" s="193"/>
      <c r="F105" s="194"/>
      <c r="G105" s="195"/>
      <c r="H105" s="196"/>
      <c r="I105" s="197"/>
      <c r="J105" s="197"/>
      <c r="K105" s="197"/>
      <c r="L105" s="198"/>
      <c r="M105" s="198"/>
      <c r="N105" s="198"/>
      <c r="O105" s="198"/>
      <c r="P105" s="198"/>
      <c r="Q105" s="10"/>
      <c r="R105" s="58"/>
      <c r="S105" s="199"/>
      <c r="T105" s="200"/>
      <c r="U105" s="201" t="str">
        <f t="shared" si="1"/>
        <v/>
      </c>
      <c r="V105" s="201"/>
      <c r="W105" s="201"/>
      <c r="X105" s="202"/>
      <c r="Y105" s="203"/>
      <c r="Z105" s="204"/>
      <c r="AA105" s="205"/>
      <c r="AB105" s="225"/>
    </row>
    <row r="106" spans="1:28" s="26" customFormat="1" ht="22.5" customHeight="1">
      <c r="A106" s="190"/>
      <c r="B106" s="191"/>
      <c r="C106" s="192"/>
      <c r="D106" s="193"/>
      <c r="E106" s="193"/>
      <c r="F106" s="194"/>
      <c r="G106" s="195"/>
      <c r="H106" s="196"/>
      <c r="I106" s="197"/>
      <c r="J106" s="197"/>
      <c r="K106" s="197"/>
      <c r="L106" s="198"/>
      <c r="M106" s="198"/>
      <c r="N106" s="198"/>
      <c r="O106" s="198"/>
      <c r="P106" s="198"/>
      <c r="Q106" s="10"/>
      <c r="R106" s="58"/>
      <c r="S106" s="199"/>
      <c r="T106" s="200"/>
      <c r="U106" s="201" t="str">
        <f t="shared" si="1"/>
        <v/>
      </c>
      <c r="V106" s="201"/>
      <c r="W106" s="201"/>
      <c r="X106" s="202"/>
      <c r="Y106" s="203"/>
      <c r="Z106" s="204"/>
      <c r="AA106" s="205"/>
      <c r="AB106" s="225"/>
    </row>
    <row r="107" spans="1:28" s="26" customFormat="1" ht="22.5" customHeight="1">
      <c r="A107" s="190"/>
      <c r="B107" s="191"/>
      <c r="C107" s="192"/>
      <c r="D107" s="193"/>
      <c r="E107" s="193"/>
      <c r="F107" s="194"/>
      <c r="G107" s="195"/>
      <c r="H107" s="196"/>
      <c r="I107" s="197"/>
      <c r="J107" s="197"/>
      <c r="K107" s="197"/>
      <c r="L107" s="198"/>
      <c r="M107" s="198"/>
      <c r="N107" s="198"/>
      <c r="O107" s="198"/>
      <c r="P107" s="198"/>
      <c r="Q107" s="10"/>
      <c r="R107" s="58"/>
      <c r="S107" s="199"/>
      <c r="T107" s="200"/>
      <c r="U107" s="201" t="str">
        <f t="shared" si="1"/>
        <v/>
      </c>
      <c r="V107" s="201"/>
      <c r="W107" s="201"/>
      <c r="X107" s="202"/>
      <c r="Y107" s="203"/>
      <c r="Z107" s="204"/>
      <c r="AA107" s="205"/>
      <c r="AB107" s="225"/>
    </row>
    <row r="108" spans="1:28" s="26" customFormat="1" ht="22.5" customHeight="1">
      <c r="A108" s="190"/>
      <c r="B108" s="191"/>
      <c r="C108" s="192"/>
      <c r="D108" s="193"/>
      <c r="E108" s="193"/>
      <c r="F108" s="194"/>
      <c r="G108" s="195"/>
      <c r="H108" s="196"/>
      <c r="I108" s="197"/>
      <c r="J108" s="197"/>
      <c r="K108" s="197"/>
      <c r="L108" s="198"/>
      <c r="M108" s="198"/>
      <c r="N108" s="198"/>
      <c r="O108" s="198"/>
      <c r="P108" s="198"/>
      <c r="Q108" s="10"/>
      <c r="R108" s="58"/>
      <c r="S108" s="199"/>
      <c r="T108" s="200"/>
      <c r="U108" s="201" t="str">
        <f t="shared" si="1"/>
        <v/>
      </c>
      <c r="V108" s="201"/>
      <c r="W108" s="201"/>
      <c r="X108" s="202"/>
      <c r="Y108" s="203"/>
      <c r="Z108" s="204"/>
      <c r="AA108" s="205"/>
      <c r="AB108" s="225"/>
    </row>
    <row r="109" spans="1:28" s="26" customFormat="1" ht="22.5" customHeight="1">
      <c r="A109" s="190"/>
      <c r="B109" s="191"/>
      <c r="C109" s="192"/>
      <c r="D109" s="193"/>
      <c r="E109" s="193"/>
      <c r="F109" s="194"/>
      <c r="G109" s="195"/>
      <c r="H109" s="196"/>
      <c r="I109" s="197"/>
      <c r="J109" s="197"/>
      <c r="K109" s="197"/>
      <c r="L109" s="198"/>
      <c r="M109" s="198"/>
      <c r="N109" s="198"/>
      <c r="O109" s="198"/>
      <c r="P109" s="198"/>
      <c r="Q109" s="10"/>
      <c r="R109" s="58"/>
      <c r="S109" s="199"/>
      <c r="T109" s="200"/>
      <c r="U109" s="201" t="str">
        <f t="shared" si="1"/>
        <v/>
      </c>
      <c r="V109" s="201"/>
      <c r="W109" s="201"/>
      <c r="X109" s="202"/>
      <c r="Y109" s="203"/>
      <c r="Z109" s="204"/>
      <c r="AA109" s="205"/>
      <c r="AB109" s="225"/>
    </row>
    <row r="110" spans="1:28" s="26" customFormat="1" ht="22.5" customHeight="1">
      <c r="A110" s="190"/>
      <c r="B110" s="191"/>
      <c r="C110" s="192"/>
      <c r="D110" s="193"/>
      <c r="E110" s="193"/>
      <c r="F110" s="194"/>
      <c r="G110" s="195"/>
      <c r="H110" s="196"/>
      <c r="I110" s="197"/>
      <c r="J110" s="197"/>
      <c r="K110" s="197"/>
      <c r="L110" s="198"/>
      <c r="M110" s="198"/>
      <c r="N110" s="198"/>
      <c r="O110" s="198"/>
      <c r="P110" s="198"/>
      <c r="Q110" s="10"/>
      <c r="R110" s="58"/>
      <c r="S110" s="199"/>
      <c r="T110" s="200"/>
      <c r="U110" s="201" t="str">
        <f t="shared" si="1"/>
        <v/>
      </c>
      <c r="V110" s="201"/>
      <c r="W110" s="201"/>
      <c r="X110" s="202"/>
      <c r="Y110" s="203"/>
      <c r="Z110" s="204"/>
      <c r="AA110" s="205"/>
      <c r="AB110" s="225"/>
    </row>
    <row r="111" spans="1:28" s="26" customFormat="1" ht="22.5" customHeight="1">
      <c r="A111" s="190"/>
      <c r="B111" s="191"/>
      <c r="C111" s="192"/>
      <c r="D111" s="193"/>
      <c r="E111" s="193"/>
      <c r="F111" s="194"/>
      <c r="G111" s="195"/>
      <c r="H111" s="196"/>
      <c r="I111" s="197"/>
      <c r="J111" s="197"/>
      <c r="K111" s="197"/>
      <c r="L111" s="198"/>
      <c r="M111" s="198"/>
      <c r="N111" s="198"/>
      <c r="O111" s="198"/>
      <c r="P111" s="198"/>
      <c r="Q111" s="10"/>
      <c r="R111" s="58"/>
      <c r="S111" s="199"/>
      <c r="T111" s="200"/>
      <c r="U111" s="201" t="str">
        <f t="shared" si="1"/>
        <v/>
      </c>
      <c r="V111" s="201"/>
      <c r="W111" s="201"/>
      <c r="X111" s="202"/>
      <c r="Y111" s="203"/>
      <c r="Z111" s="204"/>
      <c r="AA111" s="205"/>
      <c r="AB111" s="225"/>
    </row>
    <row r="112" spans="1:28" s="26" customFormat="1" ht="22.5" customHeight="1">
      <c r="A112" s="190"/>
      <c r="B112" s="191"/>
      <c r="C112" s="192"/>
      <c r="D112" s="193"/>
      <c r="E112" s="193"/>
      <c r="F112" s="194"/>
      <c r="G112" s="195"/>
      <c r="H112" s="196"/>
      <c r="I112" s="197"/>
      <c r="J112" s="197"/>
      <c r="K112" s="197"/>
      <c r="L112" s="198"/>
      <c r="M112" s="198"/>
      <c r="N112" s="198"/>
      <c r="O112" s="198"/>
      <c r="P112" s="198"/>
      <c r="Q112" s="10"/>
      <c r="R112" s="58"/>
      <c r="S112" s="199"/>
      <c r="T112" s="200"/>
      <c r="U112" s="201" t="str">
        <f t="shared" si="1"/>
        <v/>
      </c>
      <c r="V112" s="201"/>
      <c r="W112" s="201"/>
      <c r="X112" s="202"/>
      <c r="Y112" s="203"/>
      <c r="Z112" s="204"/>
      <c r="AA112" s="205"/>
      <c r="AB112" s="225"/>
    </row>
    <row r="113" spans="1:28" s="26" customFormat="1" ht="22.5" customHeight="1">
      <c r="A113" s="190"/>
      <c r="B113" s="191"/>
      <c r="C113" s="192"/>
      <c r="D113" s="193"/>
      <c r="E113" s="193"/>
      <c r="F113" s="194"/>
      <c r="G113" s="195"/>
      <c r="H113" s="196"/>
      <c r="I113" s="197"/>
      <c r="J113" s="197"/>
      <c r="K113" s="197"/>
      <c r="L113" s="198"/>
      <c r="M113" s="198"/>
      <c r="N113" s="198"/>
      <c r="O113" s="198"/>
      <c r="P113" s="198"/>
      <c r="Q113" s="10"/>
      <c r="R113" s="58"/>
      <c r="S113" s="199"/>
      <c r="T113" s="200"/>
      <c r="U113" s="201" t="str">
        <f t="shared" si="1"/>
        <v/>
      </c>
      <c r="V113" s="201"/>
      <c r="W113" s="201"/>
      <c r="X113" s="202"/>
      <c r="Y113" s="203"/>
      <c r="Z113" s="204"/>
      <c r="AA113" s="205"/>
      <c r="AB113" s="225"/>
    </row>
    <row r="114" spans="1:28" s="26" customFormat="1" ht="22.5" customHeight="1">
      <c r="A114" s="190"/>
      <c r="B114" s="191"/>
      <c r="C114" s="192"/>
      <c r="D114" s="193"/>
      <c r="E114" s="193"/>
      <c r="F114" s="194"/>
      <c r="G114" s="195"/>
      <c r="H114" s="196"/>
      <c r="I114" s="197"/>
      <c r="J114" s="197"/>
      <c r="K114" s="197"/>
      <c r="L114" s="198"/>
      <c r="M114" s="198"/>
      <c r="N114" s="198"/>
      <c r="O114" s="198"/>
      <c r="P114" s="198"/>
      <c r="Q114" s="10"/>
      <c r="R114" s="58"/>
      <c r="S114" s="199"/>
      <c r="T114" s="200"/>
      <c r="U114" s="201" t="str">
        <f t="shared" si="1"/>
        <v/>
      </c>
      <c r="V114" s="201"/>
      <c r="W114" s="201"/>
      <c r="X114" s="202"/>
      <c r="Y114" s="203"/>
      <c r="Z114" s="204"/>
      <c r="AA114" s="205"/>
      <c r="AB114" s="225"/>
    </row>
    <row r="115" spans="1:28" s="26" customFormat="1" ht="22.5" customHeight="1">
      <c r="A115" s="190"/>
      <c r="B115" s="191"/>
      <c r="C115" s="192"/>
      <c r="D115" s="193"/>
      <c r="E115" s="193"/>
      <c r="F115" s="194"/>
      <c r="G115" s="195"/>
      <c r="H115" s="196"/>
      <c r="I115" s="197"/>
      <c r="J115" s="197"/>
      <c r="K115" s="197"/>
      <c r="L115" s="198"/>
      <c r="M115" s="198"/>
      <c r="N115" s="198"/>
      <c r="O115" s="198"/>
      <c r="P115" s="198"/>
      <c r="Q115" s="10"/>
      <c r="R115" s="58"/>
      <c r="S115" s="199"/>
      <c r="T115" s="200"/>
      <c r="U115" s="201" t="str">
        <f t="shared" si="1"/>
        <v/>
      </c>
      <c r="V115" s="201"/>
      <c r="W115" s="201"/>
      <c r="X115" s="202"/>
      <c r="Y115" s="203"/>
      <c r="Z115" s="204"/>
      <c r="AA115" s="205"/>
      <c r="AB115" s="225"/>
    </row>
    <row r="116" spans="1:28" s="26" customFormat="1" ht="22.5" customHeight="1">
      <c r="A116" s="190"/>
      <c r="B116" s="191"/>
      <c r="C116" s="192"/>
      <c r="D116" s="193"/>
      <c r="E116" s="193"/>
      <c r="F116" s="194"/>
      <c r="G116" s="195"/>
      <c r="H116" s="196"/>
      <c r="I116" s="197"/>
      <c r="J116" s="197"/>
      <c r="K116" s="197"/>
      <c r="L116" s="198"/>
      <c r="M116" s="198"/>
      <c r="N116" s="198"/>
      <c r="O116" s="198"/>
      <c r="P116" s="198"/>
      <c r="Q116" s="10"/>
      <c r="R116" s="58"/>
      <c r="S116" s="199"/>
      <c r="T116" s="200"/>
      <c r="U116" s="201" t="str">
        <f t="shared" si="1"/>
        <v/>
      </c>
      <c r="V116" s="201"/>
      <c r="W116" s="201"/>
      <c r="X116" s="202"/>
      <c r="Y116" s="203"/>
      <c r="Z116" s="204"/>
      <c r="AA116" s="205"/>
      <c r="AB116" s="225"/>
    </row>
    <row r="117" spans="1:28" s="26" customFormat="1" ht="22.5" customHeight="1">
      <c r="A117" s="190"/>
      <c r="B117" s="191"/>
      <c r="C117" s="192"/>
      <c r="D117" s="193"/>
      <c r="E117" s="193"/>
      <c r="F117" s="194"/>
      <c r="G117" s="195"/>
      <c r="H117" s="196"/>
      <c r="I117" s="197"/>
      <c r="J117" s="197"/>
      <c r="K117" s="197"/>
      <c r="L117" s="198"/>
      <c r="M117" s="198"/>
      <c r="N117" s="198"/>
      <c r="O117" s="198"/>
      <c r="P117" s="198"/>
      <c r="Q117" s="10"/>
      <c r="R117" s="58"/>
      <c r="S117" s="199"/>
      <c r="T117" s="200"/>
      <c r="U117" s="201" t="str">
        <f t="shared" si="1"/>
        <v/>
      </c>
      <c r="V117" s="201"/>
      <c r="W117" s="201"/>
      <c r="X117" s="202"/>
      <c r="Y117" s="203"/>
      <c r="Z117" s="204"/>
      <c r="AA117" s="205"/>
      <c r="AB117" s="225"/>
    </row>
    <row r="118" spans="1:28" s="26" customFormat="1" ht="22.5" customHeight="1">
      <c r="A118" s="190"/>
      <c r="B118" s="191"/>
      <c r="C118" s="192"/>
      <c r="D118" s="193"/>
      <c r="E118" s="193"/>
      <c r="F118" s="194"/>
      <c r="G118" s="195"/>
      <c r="H118" s="196"/>
      <c r="I118" s="197"/>
      <c r="J118" s="197"/>
      <c r="K118" s="197"/>
      <c r="L118" s="198"/>
      <c r="M118" s="198"/>
      <c r="N118" s="198"/>
      <c r="O118" s="198"/>
      <c r="P118" s="198"/>
      <c r="Q118" s="10"/>
      <c r="R118" s="58"/>
      <c r="S118" s="199"/>
      <c r="T118" s="200"/>
      <c r="U118" s="201" t="str">
        <f t="shared" si="1"/>
        <v/>
      </c>
      <c r="V118" s="201"/>
      <c r="W118" s="201"/>
      <c r="X118" s="202"/>
      <c r="Y118" s="203"/>
      <c r="Z118" s="204"/>
      <c r="AA118" s="205"/>
      <c r="AB118" s="225"/>
    </row>
    <row r="119" spans="1:28" s="26" customFormat="1" ht="22.5" customHeight="1">
      <c r="A119" s="190"/>
      <c r="B119" s="191"/>
      <c r="C119" s="192"/>
      <c r="D119" s="193"/>
      <c r="E119" s="193"/>
      <c r="F119" s="194"/>
      <c r="G119" s="195"/>
      <c r="H119" s="196"/>
      <c r="I119" s="197"/>
      <c r="J119" s="197"/>
      <c r="K119" s="197"/>
      <c r="L119" s="198"/>
      <c r="M119" s="198"/>
      <c r="N119" s="198"/>
      <c r="O119" s="198"/>
      <c r="P119" s="198"/>
      <c r="Q119" s="10"/>
      <c r="R119" s="58"/>
      <c r="S119" s="199"/>
      <c r="T119" s="200"/>
      <c r="U119" s="201" t="str">
        <f t="shared" si="1"/>
        <v/>
      </c>
      <c r="V119" s="201"/>
      <c r="W119" s="201"/>
      <c r="X119" s="202"/>
      <c r="Y119" s="203"/>
      <c r="Z119" s="204"/>
      <c r="AA119" s="205"/>
      <c r="AB119" s="225"/>
    </row>
    <row r="120" spans="1:28" s="26" customFormat="1" ht="22.5" customHeight="1">
      <c r="A120" s="190"/>
      <c r="B120" s="191"/>
      <c r="C120" s="192"/>
      <c r="D120" s="193"/>
      <c r="E120" s="193"/>
      <c r="F120" s="194"/>
      <c r="G120" s="195"/>
      <c r="H120" s="196"/>
      <c r="I120" s="197"/>
      <c r="J120" s="197"/>
      <c r="K120" s="197"/>
      <c r="L120" s="198"/>
      <c r="M120" s="198"/>
      <c r="N120" s="198"/>
      <c r="O120" s="198"/>
      <c r="P120" s="198"/>
      <c r="Q120" s="10"/>
      <c r="R120" s="58"/>
      <c r="S120" s="199"/>
      <c r="T120" s="200"/>
      <c r="U120" s="201" t="str">
        <f t="shared" si="1"/>
        <v/>
      </c>
      <c r="V120" s="201"/>
      <c r="W120" s="201"/>
      <c r="X120" s="202"/>
      <c r="Y120" s="203"/>
      <c r="Z120" s="204"/>
      <c r="AA120" s="205"/>
      <c r="AB120" s="225"/>
    </row>
    <row r="121" spans="1:28" s="26" customFormat="1" ht="22.5" customHeight="1">
      <c r="A121" s="190"/>
      <c r="B121" s="191"/>
      <c r="C121" s="192"/>
      <c r="D121" s="193"/>
      <c r="E121" s="193"/>
      <c r="F121" s="194"/>
      <c r="G121" s="195"/>
      <c r="H121" s="196"/>
      <c r="I121" s="197"/>
      <c r="J121" s="197"/>
      <c r="K121" s="197"/>
      <c r="L121" s="198"/>
      <c r="M121" s="198"/>
      <c r="N121" s="198"/>
      <c r="O121" s="198"/>
      <c r="P121" s="198"/>
      <c r="Q121" s="10"/>
      <c r="R121" s="58"/>
      <c r="S121" s="199"/>
      <c r="T121" s="200"/>
      <c r="U121" s="201" t="str">
        <f t="shared" si="1"/>
        <v/>
      </c>
      <c r="V121" s="201"/>
      <c r="W121" s="201"/>
      <c r="X121" s="202"/>
      <c r="Y121" s="203"/>
      <c r="Z121" s="204"/>
      <c r="AA121" s="205"/>
      <c r="AB121" s="225"/>
    </row>
    <row r="122" spans="1:28" s="26" customFormat="1" ht="22.5" customHeight="1">
      <c r="A122" s="190"/>
      <c r="B122" s="191"/>
      <c r="C122" s="192"/>
      <c r="D122" s="193"/>
      <c r="E122" s="193"/>
      <c r="F122" s="194"/>
      <c r="G122" s="195"/>
      <c r="H122" s="196"/>
      <c r="I122" s="197"/>
      <c r="J122" s="197"/>
      <c r="K122" s="197"/>
      <c r="L122" s="198"/>
      <c r="M122" s="198"/>
      <c r="N122" s="198"/>
      <c r="O122" s="198"/>
      <c r="P122" s="198"/>
      <c r="Q122" s="10"/>
      <c r="R122" s="58"/>
      <c r="S122" s="199"/>
      <c r="T122" s="200"/>
      <c r="U122" s="201" t="str">
        <f t="shared" si="1"/>
        <v/>
      </c>
      <c r="V122" s="201"/>
      <c r="W122" s="201"/>
      <c r="X122" s="202"/>
      <c r="Y122" s="203"/>
      <c r="Z122" s="204"/>
      <c r="AA122" s="205"/>
      <c r="AB122" s="225"/>
    </row>
    <row r="123" spans="1:28" s="26" customFormat="1" ht="22.5" customHeight="1">
      <c r="A123" s="190"/>
      <c r="B123" s="191"/>
      <c r="C123" s="192"/>
      <c r="D123" s="193"/>
      <c r="E123" s="193"/>
      <c r="F123" s="194"/>
      <c r="G123" s="195"/>
      <c r="H123" s="196"/>
      <c r="I123" s="197"/>
      <c r="J123" s="197"/>
      <c r="K123" s="197"/>
      <c r="L123" s="198"/>
      <c r="M123" s="198"/>
      <c r="N123" s="198"/>
      <c r="O123" s="198"/>
      <c r="P123" s="198"/>
      <c r="Q123" s="10"/>
      <c r="R123" s="58"/>
      <c r="S123" s="199"/>
      <c r="T123" s="200"/>
      <c r="U123" s="201" t="str">
        <f t="shared" si="1"/>
        <v/>
      </c>
      <c r="V123" s="201"/>
      <c r="W123" s="201"/>
      <c r="X123" s="202"/>
      <c r="Y123" s="203"/>
      <c r="Z123" s="204"/>
      <c r="AA123" s="205"/>
      <c r="AB123" s="225"/>
    </row>
    <row r="124" spans="1:28" s="26" customFormat="1" ht="22.5" customHeight="1">
      <c r="A124" s="190"/>
      <c r="B124" s="191"/>
      <c r="C124" s="192"/>
      <c r="D124" s="193"/>
      <c r="E124" s="193"/>
      <c r="F124" s="194"/>
      <c r="G124" s="195"/>
      <c r="H124" s="196"/>
      <c r="I124" s="197"/>
      <c r="J124" s="197"/>
      <c r="K124" s="197"/>
      <c r="L124" s="198"/>
      <c r="M124" s="198"/>
      <c r="N124" s="198"/>
      <c r="O124" s="198"/>
      <c r="P124" s="198"/>
      <c r="Q124" s="10"/>
      <c r="R124" s="58"/>
      <c r="S124" s="199"/>
      <c r="T124" s="200"/>
      <c r="U124" s="201" t="str">
        <f t="shared" si="1"/>
        <v/>
      </c>
      <c r="V124" s="201"/>
      <c r="W124" s="201"/>
      <c r="X124" s="202"/>
      <c r="Y124" s="203"/>
      <c r="Z124" s="204"/>
      <c r="AA124" s="205"/>
      <c r="AB124" s="225"/>
    </row>
    <row r="125" spans="1:28" s="26" customFormat="1" ht="22.5" customHeight="1">
      <c r="A125" s="190"/>
      <c r="B125" s="191"/>
      <c r="C125" s="192"/>
      <c r="D125" s="193"/>
      <c r="E125" s="193"/>
      <c r="F125" s="194"/>
      <c r="G125" s="195"/>
      <c r="H125" s="196"/>
      <c r="I125" s="197"/>
      <c r="J125" s="197"/>
      <c r="K125" s="197"/>
      <c r="L125" s="198"/>
      <c r="M125" s="198"/>
      <c r="N125" s="198"/>
      <c r="O125" s="198"/>
      <c r="P125" s="198"/>
      <c r="Q125" s="10"/>
      <c r="R125" s="58"/>
      <c r="S125" s="199"/>
      <c r="T125" s="200"/>
      <c r="U125" s="201" t="str">
        <f t="shared" si="1"/>
        <v/>
      </c>
      <c r="V125" s="201"/>
      <c r="W125" s="201"/>
      <c r="X125" s="202"/>
      <c r="Y125" s="203"/>
      <c r="Z125" s="204"/>
      <c r="AA125" s="205"/>
      <c r="AB125" s="225"/>
    </row>
    <row r="126" spans="1:28" s="26" customFormat="1" ht="22.5" customHeight="1">
      <c r="A126" s="190"/>
      <c r="B126" s="191"/>
      <c r="C126" s="192"/>
      <c r="D126" s="193"/>
      <c r="E126" s="193"/>
      <c r="F126" s="194"/>
      <c r="G126" s="195"/>
      <c r="H126" s="196"/>
      <c r="I126" s="197"/>
      <c r="J126" s="197"/>
      <c r="K126" s="197"/>
      <c r="L126" s="198"/>
      <c r="M126" s="198"/>
      <c r="N126" s="198"/>
      <c r="O126" s="198"/>
      <c r="P126" s="198"/>
      <c r="Q126" s="10"/>
      <c r="R126" s="58"/>
      <c r="S126" s="199"/>
      <c r="T126" s="200"/>
      <c r="U126" s="201" t="str">
        <f t="shared" si="1"/>
        <v/>
      </c>
      <c r="V126" s="201"/>
      <c r="W126" s="201"/>
      <c r="X126" s="202"/>
      <c r="Y126" s="203"/>
      <c r="Z126" s="204"/>
      <c r="AA126" s="205"/>
      <c r="AB126" s="225"/>
    </row>
    <row r="127" spans="1:28" s="26" customFormat="1" ht="22.5" customHeight="1">
      <c r="A127" s="190"/>
      <c r="B127" s="191"/>
      <c r="C127" s="192"/>
      <c r="D127" s="193"/>
      <c r="E127" s="193"/>
      <c r="F127" s="194"/>
      <c r="G127" s="195"/>
      <c r="H127" s="196"/>
      <c r="I127" s="197"/>
      <c r="J127" s="197"/>
      <c r="K127" s="197"/>
      <c r="L127" s="198"/>
      <c r="M127" s="198"/>
      <c r="N127" s="198"/>
      <c r="O127" s="198"/>
      <c r="P127" s="198"/>
      <c r="Q127" s="10"/>
      <c r="R127" s="58"/>
      <c r="S127" s="199"/>
      <c r="T127" s="200"/>
      <c r="U127" s="201" t="str">
        <f t="shared" si="1"/>
        <v/>
      </c>
      <c r="V127" s="201"/>
      <c r="W127" s="201"/>
      <c r="X127" s="202"/>
      <c r="Y127" s="203"/>
      <c r="Z127" s="204"/>
      <c r="AA127" s="205"/>
      <c r="AB127" s="225"/>
    </row>
    <row r="128" spans="1:28" s="26" customFormat="1" ht="22.5" customHeight="1">
      <c r="A128" s="190"/>
      <c r="B128" s="191"/>
      <c r="C128" s="192"/>
      <c r="D128" s="193"/>
      <c r="E128" s="193"/>
      <c r="F128" s="194"/>
      <c r="G128" s="195"/>
      <c r="H128" s="196"/>
      <c r="I128" s="197"/>
      <c r="J128" s="197"/>
      <c r="K128" s="197"/>
      <c r="L128" s="198"/>
      <c r="M128" s="198"/>
      <c r="N128" s="198"/>
      <c r="O128" s="198"/>
      <c r="P128" s="198"/>
      <c r="Q128" s="10"/>
      <c r="R128" s="58"/>
      <c r="S128" s="199"/>
      <c r="T128" s="200"/>
      <c r="U128" s="201" t="str">
        <f t="shared" si="1"/>
        <v/>
      </c>
      <c r="V128" s="201"/>
      <c r="W128" s="201"/>
      <c r="X128" s="202"/>
      <c r="Y128" s="203"/>
      <c r="Z128" s="204"/>
      <c r="AA128" s="205"/>
      <c r="AB128" s="225"/>
    </row>
    <row r="129" spans="1:28" s="26" customFormat="1" ht="22.5" customHeight="1">
      <c r="A129" s="190"/>
      <c r="B129" s="191"/>
      <c r="C129" s="192"/>
      <c r="D129" s="193"/>
      <c r="E129" s="193"/>
      <c r="F129" s="194"/>
      <c r="G129" s="195"/>
      <c r="H129" s="196"/>
      <c r="I129" s="197"/>
      <c r="J129" s="197"/>
      <c r="K129" s="197"/>
      <c r="L129" s="198"/>
      <c r="M129" s="198"/>
      <c r="N129" s="198"/>
      <c r="O129" s="198"/>
      <c r="P129" s="198"/>
      <c r="Q129" s="10"/>
      <c r="R129" s="58"/>
      <c r="S129" s="199"/>
      <c r="T129" s="200"/>
      <c r="U129" s="201" t="str">
        <f t="shared" si="1"/>
        <v/>
      </c>
      <c r="V129" s="201"/>
      <c r="W129" s="201"/>
      <c r="X129" s="202"/>
      <c r="Y129" s="203"/>
      <c r="Z129" s="204"/>
      <c r="AA129" s="205"/>
      <c r="AB129" s="225"/>
    </row>
    <row r="130" spans="1:28" s="26" customFormat="1" ht="22.5" customHeight="1">
      <c r="A130" s="190"/>
      <c r="B130" s="191"/>
      <c r="C130" s="192"/>
      <c r="D130" s="193"/>
      <c r="E130" s="193"/>
      <c r="F130" s="194"/>
      <c r="G130" s="195"/>
      <c r="H130" s="196"/>
      <c r="I130" s="197"/>
      <c r="J130" s="197"/>
      <c r="K130" s="197"/>
      <c r="L130" s="198"/>
      <c r="M130" s="198"/>
      <c r="N130" s="198"/>
      <c r="O130" s="198"/>
      <c r="P130" s="198"/>
      <c r="Q130" s="10"/>
      <c r="R130" s="58"/>
      <c r="S130" s="199"/>
      <c r="T130" s="200"/>
      <c r="U130" s="201" t="str">
        <f t="shared" si="1"/>
        <v/>
      </c>
      <c r="V130" s="201"/>
      <c r="W130" s="201"/>
      <c r="X130" s="202"/>
      <c r="Y130" s="203"/>
      <c r="Z130" s="204"/>
      <c r="AA130" s="205"/>
      <c r="AB130" s="225"/>
    </row>
    <row r="131" spans="1:28" s="26" customFormat="1" ht="22.5" customHeight="1">
      <c r="A131" s="190"/>
      <c r="B131" s="191"/>
      <c r="C131" s="192"/>
      <c r="D131" s="193"/>
      <c r="E131" s="193"/>
      <c r="F131" s="194"/>
      <c r="G131" s="195"/>
      <c r="H131" s="196"/>
      <c r="I131" s="197"/>
      <c r="J131" s="197"/>
      <c r="K131" s="197"/>
      <c r="L131" s="198"/>
      <c r="M131" s="198"/>
      <c r="N131" s="198"/>
      <c r="O131" s="198"/>
      <c r="P131" s="198"/>
      <c r="Q131" s="10"/>
      <c r="R131" s="58"/>
      <c r="S131" s="199"/>
      <c r="T131" s="200"/>
      <c r="U131" s="201" t="str">
        <f t="shared" si="1"/>
        <v/>
      </c>
      <c r="V131" s="201"/>
      <c r="W131" s="201"/>
      <c r="X131" s="202"/>
      <c r="Y131" s="203"/>
      <c r="Z131" s="204"/>
      <c r="AA131" s="205"/>
      <c r="AB131" s="225"/>
    </row>
    <row r="132" spans="1:28" s="26" customFormat="1" ht="22.5" customHeight="1">
      <c r="A132" s="190"/>
      <c r="B132" s="191"/>
      <c r="C132" s="192"/>
      <c r="D132" s="193"/>
      <c r="E132" s="193"/>
      <c r="F132" s="194"/>
      <c r="G132" s="195"/>
      <c r="H132" s="196"/>
      <c r="I132" s="197"/>
      <c r="J132" s="197"/>
      <c r="K132" s="197"/>
      <c r="L132" s="198"/>
      <c r="M132" s="198"/>
      <c r="N132" s="198"/>
      <c r="O132" s="198"/>
      <c r="P132" s="198"/>
      <c r="Q132" s="10"/>
      <c r="R132" s="58"/>
      <c r="S132" s="199"/>
      <c r="T132" s="200"/>
      <c r="U132" s="201" t="str">
        <f t="shared" si="1"/>
        <v/>
      </c>
      <c r="V132" s="201"/>
      <c r="W132" s="201"/>
      <c r="X132" s="202"/>
      <c r="Y132" s="203"/>
      <c r="Z132" s="204"/>
      <c r="AA132" s="205"/>
      <c r="AB132" s="225"/>
    </row>
    <row r="133" spans="1:28" s="26" customFormat="1" ht="22.5" customHeight="1">
      <c r="A133" s="190"/>
      <c r="B133" s="191"/>
      <c r="C133" s="192"/>
      <c r="D133" s="193"/>
      <c r="E133" s="193"/>
      <c r="F133" s="194"/>
      <c r="G133" s="195"/>
      <c r="H133" s="196"/>
      <c r="I133" s="197"/>
      <c r="J133" s="197"/>
      <c r="K133" s="197"/>
      <c r="L133" s="198"/>
      <c r="M133" s="198"/>
      <c r="N133" s="198"/>
      <c r="O133" s="198"/>
      <c r="P133" s="198"/>
      <c r="Q133" s="10"/>
      <c r="R133" s="58"/>
      <c r="S133" s="199"/>
      <c r="T133" s="200"/>
      <c r="U133" s="201" t="str">
        <f t="shared" si="1"/>
        <v/>
      </c>
      <c r="V133" s="201"/>
      <c r="W133" s="201"/>
      <c r="X133" s="202"/>
      <c r="Y133" s="203"/>
      <c r="Z133" s="204"/>
      <c r="AA133" s="205"/>
      <c r="AB133" s="225"/>
    </row>
    <row r="134" spans="1:28" s="26" customFormat="1" ht="22.5" customHeight="1">
      <c r="A134" s="190"/>
      <c r="B134" s="191"/>
      <c r="C134" s="192"/>
      <c r="D134" s="193"/>
      <c r="E134" s="193"/>
      <c r="F134" s="194"/>
      <c r="G134" s="195"/>
      <c r="H134" s="196"/>
      <c r="I134" s="197"/>
      <c r="J134" s="197"/>
      <c r="K134" s="197"/>
      <c r="L134" s="198"/>
      <c r="M134" s="198"/>
      <c r="N134" s="198"/>
      <c r="O134" s="198"/>
      <c r="P134" s="198"/>
      <c r="Q134" s="10"/>
      <c r="R134" s="58"/>
      <c r="S134" s="199"/>
      <c r="T134" s="200"/>
      <c r="U134" s="201" t="str">
        <f t="shared" si="1"/>
        <v/>
      </c>
      <c r="V134" s="201"/>
      <c r="W134" s="201"/>
      <c r="X134" s="202"/>
      <c r="Y134" s="203"/>
      <c r="Z134" s="204"/>
      <c r="AA134" s="205"/>
      <c r="AB134" s="225"/>
    </row>
    <row r="135" spans="1:28" s="26" customFormat="1" ht="22.5" customHeight="1">
      <c r="A135" s="190"/>
      <c r="B135" s="191"/>
      <c r="C135" s="192"/>
      <c r="D135" s="193"/>
      <c r="E135" s="193"/>
      <c r="F135" s="194"/>
      <c r="G135" s="195"/>
      <c r="H135" s="196"/>
      <c r="I135" s="197"/>
      <c r="J135" s="197"/>
      <c r="K135" s="197"/>
      <c r="L135" s="198"/>
      <c r="M135" s="198"/>
      <c r="N135" s="198"/>
      <c r="O135" s="198"/>
      <c r="P135" s="198"/>
      <c r="Q135" s="10"/>
      <c r="R135" s="58"/>
      <c r="S135" s="199"/>
      <c r="T135" s="200"/>
      <c r="U135" s="201" t="str">
        <f t="shared" si="1"/>
        <v/>
      </c>
      <c r="V135" s="201"/>
      <c r="W135" s="201"/>
      <c r="X135" s="202"/>
      <c r="Y135" s="203"/>
      <c r="Z135" s="204"/>
      <c r="AA135" s="205"/>
      <c r="AB135" s="225"/>
    </row>
    <row r="136" spans="1:28" s="26" customFormat="1" ht="22.5" customHeight="1">
      <c r="A136" s="190"/>
      <c r="B136" s="191"/>
      <c r="C136" s="192"/>
      <c r="D136" s="193"/>
      <c r="E136" s="193"/>
      <c r="F136" s="194"/>
      <c r="G136" s="195"/>
      <c r="H136" s="196"/>
      <c r="I136" s="197"/>
      <c r="J136" s="197"/>
      <c r="K136" s="197"/>
      <c r="L136" s="198"/>
      <c r="M136" s="198"/>
      <c r="N136" s="198"/>
      <c r="O136" s="198"/>
      <c r="P136" s="198"/>
      <c r="Q136" s="10"/>
      <c r="R136" s="58"/>
      <c r="S136" s="199"/>
      <c r="T136" s="200"/>
      <c r="U136" s="201" t="str">
        <f t="shared" si="1"/>
        <v/>
      </c>
      <c r="V136" s="201"/>
      <c r="W136" s="201"/>
      <c r="X136" s="202"/>
      <c r="Y136" s="203"/>
      <c r="Z136" s="204"/>
      <c r="AA136" s="205"/>
      <c r="AB136" s="225"/>
    </row>
    <row r="137" spans="1:28" s="26" customFormat="1" ht="22.5" customHeight="1">
      <c r="A137" s="190"/>
      <c r="B137" s="191"/>
      <c r="C137" s="192"/>
      <c r="D137" s="193"/>
      <c r="E137" s="193"/>
      <c r="F137" s="194"/>
      <c r="G137" s="195"/>
      <c r="H137" s="196"/>
      <c r="I137" s="197"/>
      <c r="J137" s="197"/>
      <c r="K137" s="197"/>
      <c r="L137" s="198"/>
      <c r="M137" s="198"/>
      <c r="N137" s="198"/>
      <c r="O137" s="198"/>
      <c r="P137" s="198"/>
      <c r="Q137" s="10"/>
      <c r="R137" s="58"/>
      <c r="S137" s="199"/>
      <c r="T137" s="200"/>
      <c r="U137" s="201" t="str">
        <f t="shared" si="1"/>
        <v/>
      </c>
      <c r="V137" s="201"/>
      <c r="W137" s="201"/>
      <c r="X137" s="202"/>
      <c r="Y137" s="203"/>
      <c r="Z137" s="204"/>
      <c r="AA137" s="205"/>
      <c r="AB137" s="225"/>
    </row>
    <row r="138" spans="1:28" s="26" customFormat="1" ht="22.5" customHeight="1">
      <c r="A138" s="190"/>
      <c r="B138" s="191"/>
      <c r="C138" s="192"/>
      <c r="D138" s="193"/>
      <c r="E138" s="193"/>
      <c r="F138" s="194"/>
      <c r="G138" s="195"/>
      <c r="H138" s="196"/>
      <c r="I138" s="197"/>
      <c r="J138" s="197"/>
      <c r="K138" s="197"/>
      <c r="L138" s="198"/>
      <c r="M138" s="198"/>
      <c r="N138" s="198"/>
      <c r="O138" s="198"/>
      <c r="P138" s="198"/>
      <c r="Q138" s="10"/>
      <c r="R138" s="58"/>
      <c r="S138" s="199"/>
      <c r="T138" s="200"/>
      <c r="U138" s="201" t="str">
        <f t="shared" si="1"/>
        <v/>
      </c>
      <c r="V138" s="201"/>
      <c r="W138" s="201"/>
      <c r="X138" s="202"/>
      <c r="Y138" s="203"/>
      <c r="Z138" s="204"/>
      <c r="AA138" s="205"/>
      <c r="AB138" s="225"/>
    </row>
    <row r="139" spans="1:28" s="26" customFormat="1" ht="22.5" customHeight="1">
      <c r="A139" s="190"/>
      <c r="B139" s="191"/>
      <c r="C139" s="192"/>
      <c r="D139" s="193"/>
      <c r="E139" s="193"/>
      <c r="F139" s="194"/>
      <c r="G139" s="195"/>
      <c r="H139" s="196"/>
      <c r="I139" s="197"/>
      <c r="J139" s="197"/>
      <c r="K139" s="197"/>
      <c r="L139" s="198"/>
      <c r="M139" s="198"/>
      <c r="N139" s="198"/>
      <c r="O139" s="198"/>
      <c r="P139" s="198"/>
      <c r="Q139" s="10"/>
      <c r="R139" s="58"/>
      <c r="S139" s="199"/>
      <c r="T139" s="200"/>
      <c r="U139" s="201" t="str">
        <f t="shared" si="1"/>
        <v/>
      </c>
      <c r="V139" s="201"/>
      <c r="W139" s="201"/>
      <c r="X139" s="202"/>
      <c r="Y139" s="203"/>
      <c r="Z139" s="204"/>
      <c r="AA139" s="205"/>
      <c r="AB139" s="225"/>
    </row>
    <row r="140" spans="1:28" s="26" customFormat="1" ht="22.5" customHeight="1">
      <c r="A140" s="190"/>
      <c r="B140" s="191"/>
      <c r="C140" s="192"/>
      <c r="D140" s="193"/>
      <c r="E140" s="193"/>
      <c r="F140" s="194"/>
      <c r="G140" s="195"/>
      <c r="H140" s="196"/>
      <c r="I140" s="197"/>
      <c r="J140" s="197"/>
      <c r="K140" s="197"/>
      <c r="L140" s="198"/>
      <c r="M140" s="198"/>
      <c r="N140" s="198"/>
      <c r="O140" s="198"/>
      <c r="P140" s="198"/>
      <c r="Q140" s="10"/>
      <c r="R140" s="58"/>
      <c r="S140" s="199"/>
      <c r="T140" s="200"/>
      <c r="U140" s="201" t="str">
        <f t="shared" si="1"/>
        <v/>
      </c>
      <c r="V140" s="201"/>
      <c r="W140" s="201"/>
      <c r="X140" s="202"/>
      <c r="Y140" s="203"/>
      <c r="Z140" s="204"/>
      <c r="AA140" s="205"/>
      <c r="AB140" s="225"/>
    </row>
    <row r="141" spans="1:28" s="26" customFormat="1" ht="22.5" customHeight="1">
      <c r="A141" s="190"/>
      <c r="B141" s="191"/>
      <c r="C141" s="192"/>
      <c r="D141" s="193"/>
      <c r="E141" s="193"/>
      <c r="F141" s="194"/>
      <c r="G141" s="195"/>
      <c r="H141" s="196"/>
      <c r="I141" s="197"/>
      <c r="J141" s="197"/>
      <c r="K141" s="197"/>
      <c r="L141" s="198"/>
      <c r="M141" s="198"/>
      <c r="N141" s="198"/>
      <c r="O141" s="198"/>
      <c r="P141" s="198"/>
      <c r="Q141" s="10"/>
      <c r="R141" s="58"/>
      <c r="S141" s="199"/>
      <c r="T141" s="200"/>
      <c r="U141" s="201" t="str">
        <f t="shared" si="1"/>
        <v/>
      </c>
      <c r="V141" s="201"/>
      <c r="W141" s="201"/>
      <c r="X141" s="202"/>
      <c r="Y141" s="203"/>
      <c r="Z141" s="204"/>
      <c r="AA141" s="205"/>
      <c r="AB141" s="225"/>
    </row>
    <row r="142" spans="1:28" s="26" customFormat="1" ht="22.5" customHeight="1">
      <c r="A142" s="190"/>
      <c r="B142" s="191"/>
      <c r="C142" s="192"/>
      <c r="D142" s="193"/>
      <c r="E142" s="193"/>
      <c r="F142" s="194"/>
      <c r="G142" s="195"/>
      <c r="H142" s="196"/>
      <c r="I142" s="197"/>
      <c r="J142" s="197"/>
      <c r="K142" s="197"/>
      <c r="L142" s="198"/>
      <c r="M142" s="198"/>
      <c r="N142" s="198"/>
      <c r="O142" s="198"/>
      <c r="P142" s="198"/>
      <c r="Q142" s="10"/>
      <c r="R142" s="58"/>
      <c r="S142" s="199"/>
      <c r="T142" s="200"/>
      <c r="U142" s="201" t="str">
        <f t="shared" si="1"/>
        <v/>
      </c>
      <c r="V142" s="201"/>
      <c r="W142" s="201"/>
      <c r="X142" s="202"/>
      <c r="Y142" s="203"/>
      <c r="Z142" s="204"/>
      <c r="AA142" s="205"/>
      <c r="AB142" s="225"/>
    </row>
    <row r="143" spans="1:28" s="26" customFormat="1" ht="22.5" customHeight="1">
      <c r="A143" s="190"/>
      <c r="B143" s="191"/>
      <c r="C143" s="192"/>
      <c r="D143" s="193"/>
      <c r="E143" s="193"/>
      <c r="F143" s="194"/>
      <c r="G143" s="195"/>
      <c r="H143" s="196"/>
      <c r="I143" s="197"/>
      <c r="J143" s="197"/>
      <c r="K143" s="197"/>
      <c r="L143" s="198"/>
      <c r="M143" s="198"/>
      <c r="N143" s="198"/>
      <c r="O143" s="198"/>
      <c r="P143" s="198"/>
      <c r="Q143" s="10"/>
      <c r="R143" s="58"/>
      <c r="S143" s="199"/>
      <c r="T143" s="200"/>
      <c r="U143" s="201" t="str">
        <f t="shared" si="1"/>
        <v/>
      </c>
      <c r="V143" s="201"/>
      <c r="W143" s="201"/>
      <c r="X143" s="202"/>
      <c r="Y143" s="203"/>
      <c r="Z143" s="204"/>
      <c r="AA143" s="205"/>
      <c r="AB143" s="225"/>
    </row>
    <row r="144" spans="1:28" s="26" customFormat="1" ht="22.5" customHeight="1">
      <c r="A144" s="190"/>
      <c r="B144" s="191"/>
      <c r="C144" s="192"/>
      <c r="D144" s="193"/>
      <c r="E144" s="193"/>
      <c r="F144" s="194"/>
      <c r="G144" s="195"/>
      <c r="H144" s="196"/>
      <c r="I144" s="197"/>
      <c r="J144" s="197"/>
      <c r="K144" s="197"/>
      <c r="L144" s="198"/>
      <c r="M144" s="198"/>
      <c r="N144" s="198"/>
      <c r="O144" s="198"/>
      <c r="P144" s="198"/>
      <c r="Q144" s="10"/>
      <c r="R144" s="58"/>
      <c r="S144" s="199"/>
      <c r="T144" s="200"/>
      <c r="U144" s="201" t="str">
        <f t="shared" si="1"/>
        <v/>
      </c>
      <c r="V144" s="201"/>
      <c r="W144" s="201"/>
      <c r="X144" s="202"/>
      <c r="Y144" s="203"/>
      <c r="Z144" s="204"/>
      <c r="AA144" s="205"/>
      <c r="AB144" s="225"/>
    </row>
    <row r="145" spans="1:28" s="26" customFormat="1" ht="22.5" customHeight="1">
      <c r="A145" s="190"/>
      <c r="B145" s="191"/>
      <c r="C145" s="192"/>
      <c r="D145" s="193"/>
      <c r="E145" s="193"/>
      <c r="F145" s="194"/>
      <c r="G145" s="195"/>
      <c r="H145" s="196"/>
      <c r="I145" s="197"/>
      <c r="J145" s="197"/>
      <c r="K145" s="197"/>
      <c r="L145" s="198"/>
      <c r="M145" s="198"/>
      <c r="N145" s="198"/>
      <c r="O145" s="198"/>
      <c r="P145" s="198"/>
      <c r="Q145" s="10"/>
      <c r="R145" s="58"/>
      <c r="S145" s="199"/>
      <c r="T145" s="200"/>
      <c r="U145" s="201" t="str">
        <f t="shared" si="1"/>
        <v/>
      </c>
      <c r="V145" s="201"/>
      <c r="W145" s="201"/>
      <c r="X145" s="202"/>
      <c r="Y145" s="203"/>
      <c r="Z145" s="204"/>
      <c r="AA145" s="205"/>
      <c r="AB145" s="225"/>
    </row>
    <row r="146" spans="1:28" s="26" customFormat="1" ht="22.5" customHeight="1">
      <c r="A146" s="190"/>
      <c r="B146" s="191"/>
      <c r="C146" s="192"/>
      <c r="D146" s="193"/>
      <c r="E146" s="193"/>
      <c r="F146" s="194"/>
      <c r="G146" s="195"/>
      <c r="H146" s="196"/>
      <c r="I146" s="197"/>
      <c r="J146" s="197"/>
      <c r="K146" s="197"/>
      <c r="L146" s="198"/>
      <c r="M146" s="198"/>
      <c r="N146" s="198"/>
      <c r="O146" s="198"/>
      <c r="P146" s="198"/>
      <c r="Q146" s="10"/>
      <c r="R146" s="58"/>
      <c r="S146" s="199"/>
      <c r="T146" s="200"/>
      <c r="U146" s="201" t="str">
        <f t="shared" si="1"/>
        <v/>
      </c>
      <c r="V146" s="201"/>
      <c r="W146" s="201"/>
      <c r="X146" s="202"/>
      <c r="Y146" s="203"/>
      <c r="Z146" s="204"/>
      <c r="AA146" s="205"/>
      <c r="AB146" s="225"/>
    </row>
    <row r="147" spans="1:28" s="26" customFormat="1" ht="22.5" customHeight="1">
      <c r="A147" s="190"/>
      <c r="B147" s="191"/>
      <c r="C147" s="192"/>
      <c r="D147" s="193"/>
      <c r="E147" s="193"/>
      <c r="F147" s="194"/>
      <c r="G147" s="195"/>
      <c r="H147" s="196"/>
      <c r="I147" s="197"/>
      <c r="J147" s="197"/>
      <c r="K147" s="197"/>
      <c r="L147" s="198"/>
      <c r="M147" s="198"/>
      <c r="N147" s="198"/>
      <c r="O147" s="198"/>
      <c r="P147" s="198"/>
      <c r="Q147" s="10"/>
      <c r="R147" s="58"/>
      <c r="S147" s="199"/>
      <c r="T147" s="200"/>
      <c r="U147" s="201" t="str">
        <f t="shared" si="1"/>
        <v/>
      </c>
      <c r="V147" s="201"/>
      <c r="W147" s="201"/>
      <c r="X147" s="202"/>
      <c r="Y147" s="203"/>
      <c r="Z147" s="204"/>
      <c r="AA147" s="205"/>
      <c r="AB147" s="225"/>
    </row>
    <row r="148" spans="1:28" s="26" customFormat="1" ht="22.5" customHeight="1">
      <c r="A148" s="190"/>
      <c r="B148" s="191"/>
      <c r="C148" s="192"/>
      <c r="D148" s="193"/>
      <c r="E148" s="193"/>
      <c r="F148" s="194"/>
      <c r="G148" s="195"/>
      <c r="H148" s="196"/>
      <c r="I148" s="197"/>
      <c r="J148" s="197"/>
      <c r="K148" s="197"/>
      <c r="L148" s="198"/>
      <c r="M148" s="198"/>
      <c r="N148" s="198"/>
      <c r="O148" s="198"/>
      <c r="P148" s="198"/>
      <c r="Q148" s="10"/>
      <c r="R148" s="58"/>
      <c r="S148" s="199"/>
      <c r="T148" s="200"/>
      <c r="U148" s="201" t="str">
        <f t="shared" si="1"/>
        <v/>
      </c>
      <c r="V148" s="201"/>
      <c r="W148" s="201"/>
      <c r="X148" s="202"/>
      <c r="Y148" s="203"/>
      <c r="Z148" s="204"/>
      <c r="AA148" s="205"/>
      <c r="AB148" s="225"/>
    </row>
    <row r="149" spans="1:28" s="26" customFormat="1" ht="22.5" customHeight="1">
      <c r="A149" s="190"/>
      <c r="B149" s="191"/>
      <c r="C149" s="192"/>
      <c r="D149" s="193"/>
      <c r="E149" s="193"/>
      <c r="F149" s="194"/>
      <c r="G149" s="195"/>
      <c r="H149" s="196"/>
      <c r="I149" s="197"/>
      <c r="J149" s="197"/>
      <c r="K149" s="197"/>
      <c r="L149" s="198"/>
      <c r="M149" s="198"/>
      <c r="N149" s="198"/>
      <c r="O149" s="198"/>
      <c r="P149" s="198"/>
      <c r="Q149" s="10"/>
      <c r="R149" s="58"/>
      <c r="S149" s="199"/>
      <c r="T149" s="200"/>
      <c r="U149" s="201" t="str">
        <f t="shared" si="1"/>
        <v/>
      </c>
      <c r="V149" s="201"/>
      <c r="W149" s="201"/>
      <c r="X149" s="202"/>
      <c r="Y149" s="203"/>
      <c r="Z149" s="204"/>
      <c r="AA149" s="205"/>
      <c r="AB149" s="225"/>
    </row>
    <row r="150" spans="1:28" s="26" customFormat="1" ht="22.5" customHeight="1">
      <c r="A150" s="190"/>
      <c r="B150" s="191"/>
      <c r="C150" s="192"/>
      <c r="D150" s="193"/>
      <c r="E150" s="193"/>
      <c r="F150" s="194"/>
      <c r="G150" s="195"/>
      <c r="H150" s="196"/>
      <c r="I150" s="197"/>
      <c r="J150" s="197"/>
      <c r="K150" s="197"/>
      <c r="L150" s="198"/>
      <c r="M150" s="198"/>
      <c r="N150" s="198"/>
      <c r="O150" s="198"/>
      <c r="P150" s="198"/>
      <c r="Q150" s="10"/>
      <c r="R150" s="58"/>
      <c r="S150" s="199"/>
      <c r="T150" s="200"/>
      <c r="U150" s="201" t="str">
        <f t="shared" ref="U150:U213" si="2">IF(S150&lt;&gt;"",S150*Q150,"")</f>
        <v/>
      </c>
      <c r="V150" s="201"/>
      <c r="W150" s="201"/>
      <c r="X150" s="202"/>
      <c r="Y150" s="203"/>
      <c r="Z150" s="204"/>
      <c r="AA150" s="205"/>
      <c r="AB150" s="225"/>
    </row>
    <row r="151" spans="1:28" s="26" customFormat="1" ht="22.5" customHeight="1">
      <c r="A151" s="190"/>
      <c r="B151" s="191"/>
      <c r="C151" s="192"/>
      <c r="D151" s="193"/>
      <c r="E151" s="193"/>
      <c r="F151" s="194"/>
      <c r="G151" s="195"/>
      <c r="H151" s="196"/>
      <c r="I151" s="197"/>
      <c r="J151" s="197"/>
      <c r="K151" s="197"/>
      <c r="L151" s="198"/>
      <c r="M151" s="198"/>
      <c r="N151" s="198"/>
      <c r="O151" s="198"/>
      <c r="P151" s="198"/>
      <c r="Q151" s="10"/>
      <c r="R151" s="58"/>
      <c r="S151" s="199"/>
      <c r="T151" s="200"/>
      <c r="U151" s="201" t="str">
        <f t="shared" si="2"/>
        <v/>
      </c>
      <c r="V151" s="201"/>
      <c r="W151" s="201"/>
      <c r="X151" s="202"/>
      <c r="Y151" s="203"/>
      <c r="Z151" s="204"/>
      <c r="AA151" s="205"/>
      <c r="AB151" s="225"/>
    </row>
    <row r="152" spans="1:28" s="26" customFormat="1" ht="22.5" customHeight="1">
      <c r="A152" s="190"/>
      <c r="B152" s="191"/>
      <c r="C152" s="192"/>
      <c r="D152" s="193"/>
      <c r="E152" s="193"/>
      <c r="F152" s="194"/>
      <c r="G152" s="195"/>
      <c r="H152" s="196"/>
      <c r="I152" s="197"/>
      <c r="J152" s="197"/>
      <c r="K152" s="197"/>
      <c r="L152" s="198"/>
      <c r="M152" s="198"/>
      <c r="N152" s="198"/>
      <c r="O152" s="198"/>
      <c r="P152" s="198"/>
      <c r="Q152" s="10"/>
      <c r="R152" s="58"/>
      <c r="S152" s="199"/>
      <c r="T152" s="200"/>
      <c r="U152" s="201" t="str">
        <f t="shared" si="2"/>
        <v/>
      </c>
      <c r="V152" s="201"/>
      <c r="W152" s="201"/>
      <c r="X152" s="202"/>
      <c r="Y152" s="203"/>
      <c r="Z152" s="204"/>
      <c r="AA152" s="205"/>
      <c r="AB152" s="225"/>
    </row>
    <row r="153" spans="1:28" s="26" customFormat="1" ht="22.5" customHeight="1">
      <c r="A153" s="190"/>
      <c r="B153" s="191"/>
      <c r="C153" s="192"/>
      <c r="D153" s="193"/>
      <c r="E153" s="193"/>
      <c r="F153" s="194"/>
      <c r="G153" s="195"/>
      <c r="H153" s="196"/>
      <c r="I153" s="197"/>
      <c r="J153" s="197"/>
      <c r="K153" s="197"/>
      <c r="L153" s="198"/>
      <c r="M153" s="198"/>
      <c r="N153" s="198"/>
      <c r="O153" s="198"/>
      <c r="P153" s="198"/>
      <c r="Q153" s="10"/>
      <c r="R153" s="58"/>
      <c r="S153" s="199"/>
      <c r="T153" s="200"/>
      <c r="U153" s="201" t="str">
        <f t="shared" si="2"/>
        <v/>
      </c>
      <c r="V153" s="201"/>
      <c r="W153" s="201"/>
      <c r="X153" s="202"/>
      <c r="Y153" s="203"/>
      <c r="Z153" s="204"/>
      <c r="AA153" s="205"/>
      <c r="AB153" s="225"/>
    </row>
    <row r="154" spans="1:28" s="26" customFormat="1" ht="22.5" customHeight="1">
      <c r="A154" s="190"/>
      <c r="B154" s="191"/>
      <c r="C154" s="192"/>
      <c r="D154" s="193"/>
      <c r="E154" s="193"/>
      <c r="F154" s="194"/>
      <c r="G154" s="195"/>
      <c r="H154" s="196"/>
      <c r="I154" s="197"/>
      <c r="J154" s="197"/>
      <c r="K154" s="197"/>
      <c r="L154" s="198"/>
      <c r="M154" s="198"/>
      <c r="N154" s="198"/>
      <c r="O154" s="198"/>
      <c r="P154" s="198"/>
      <c r="Q154" s="10"/>
      <c r="R154" s="58"/>
      <c r="S154" s="199"/>
      <c r="T154" s="200"/>
      <c r="U154" s="201" t="str">
        <f t="shared" si="2"/>
        <v/>
      </c>
      <c r="V154" s="201"/>
      <c r="W154" s="201"/>
      <c r="X154" s="202"/>
      <c r="Y154" s="203"/>
      <c r="Z154" s="204"/>
      <c r="AA154" s="205"/>
      <c r="AB154" s="225"/>
    </row>
    <row r="155" spans="1:28" s="26" customFormat="1" ht="22.5" customHeight="1">
      <c r="A155" s="190"/>
      <c r="B155" s="191"/>
      <c r="C155" s="192"/>
      <c r="D155" s="193"/>
      <c r="E155" s="193"/>
      <c r="F155" s="194"/>
      <c r="G155" s="195"/>
      <c r="H155" s="196"/>
      <c r="I155" s="197"/>
      <c r="J155" s="197"/>
      <c r="K155" s="197"/>
      <c r="L155" s="198"/>
      <c r="M155" s="198"/>
      <c r="N155" s="198"/>
      <c r="O155" s="198"/>
      <c r="P155" s="198"/>
      <c r="Q155" s="10"/>
      <c r="R155" s="58"/>
      <c r="S155" s="199"/>
      <c r="T155" s="200"/>
      <c r="U155" s="201" t="str">
        <f t="shared" si="2"/>
        <v/>
      </c>
      <c r="V155" s="201"/>
      <c r="W155" s="201"/>
      <c r="X155" s="202"/>
      <c r="Y155" s="203"/>
      <c r="Z155" s="204"/>
      <c r="AA155" s="205"/>
      <c r="AB155" s="225"/>
    </row>
    <row r="156" spans="1:28" s="26" customFormat="1" ht="22.5" customHeight="1">
      <c r="A156" s="190"/>
      <c r="B156" s="191"/>
      <c r="C156" s="192"/>
      <c r="D156" s="193"/>
      <c r="E156" s="193"/>
      <c r="F156" s="194"/>
      <c r="G156" s="195"/>
      <c r="H156" s="196"/>
      <c r="I156" s="197"/>
      <c r="J156" s="197"/>
      <c r="K156" s="197"/>
      <c r="L156" s="198"/>
      <c r="M156" s="198"/>
      <c r="N156" s="198"/>
      <c r="O156" s="198"/>
      <c r="P156" s="198"/>
      <c r="Q156" s="10"/>
      <c r="R156" s="58"/>
      <c r="S156" s="199"/>
      <c r="T156" s="200"/>
      <c r="U156" s="201" t="str">
        <f t="shared" si="2"/>
        <v/>
      </c>
      <c r="V156" s="201"/>
      <c r="W156" s="201"/>
      <c r="X156" s="202"/>
      <c r="Y156" s="203"/>
      <c r="Z156" s="204"/>
      <c r="AA156" s="205"/>
      <c r="AB156" s="225"/>
    </row>
    <row r="157" spans="1:28" s="26" customFormat="1" ht="22.5" customHeight="1">
      <c r="A157" s="190"/>
      <c r="B157" s="191"/>
      <c r="C157" s="192"/>
      <c r="D157" s="193"/>
      <c r="E157" s="193"/>
      <c r="F157" s="194"/>
      <c r="G157" s="195"/>
      <c r="H157" s="196"/>
      <c r="I157" s="197"/>
      <c r="J157" s="197"/>
      <c r="K157" s="197"/>
      <c r="L157" s="198"/>
      <c r="M157" s="198"/>
      <c r="N157" s="198"/>
      <c r="O157" s="198"/>
      <c r="P157" s="198"/>
      <c r="Q157" s="10"/>
      <c r="R157" s="58"/>
      <c r="S157" s="199"/>
      <c r="T157" s="200"/>
      <c r="U157" s="201" t="str">
        <f t="shared" si="2"/>
        <v/>
      </c>
      <c r="V157" s="201"/>
      <c r="W157" s="201"/>
      <c r="X157" s="202"/>
      <c r="Y157" s="203"/>
      <c r="Z157" s="204"/>
      <c r="AA157" s="205"/>
      <c r="AB157" s="225"/>
    </row>
    <row r="158" spans="1:28" s="26" customFormat="1" ht="22.5" customHeight="1">
      <c r="A158" s="190"/>
      <c r="B158" s="191"/>
      <c r="C158" s="192"/>
      <c r="D158" s="193"/>
      <c r="E158" s="193"/>
      <c r="F158" s="194"/>
      <c r="G158" s="195"/>
      <c r="H158" s="196"/>
      <c r="I158" s="197"/>
      <c r="J158" s="197"/>
      <c r="K158" s="197"/>
      <c r="L158" s="198"/>
      <c r="M158" s="198"/>
      <c r="N158" s="198"/>
      <c r="O158" s="198"/>
      <c r="P158" s="198"/>
      <c r="Q158" s="10"/>
      <c r="R158" s="58"/>
      <c r="S158" s="199"/>
      <c r="T158" s="200"/>
      <c r="U158" s="201" t="str">
        <f t="shared" si="2"/>
        <v/>
      </c>
      <c r="V158" s="201"/>
      <c r="W158" s="201"/>
      <c r="X158" s="202"/>
      <c r="Y158" s="203"/>
      <c r="Z158" s="204"/>
      <c r="AA158" s="205"/>
      <c r="AB158" s="225"/>
    </row>
    <row r="159" spans="1:28" s="26" customFormat="1" ht="22.5" customHeight="1">
      <c r="A159" s="190"/>
      <c r="B159" s="191"/>
      <c r="C159" s="192"/>
      <c r="D159" s="193"/>
      <c r="E159" s="193"/>
      <c r="F159" s="194"/>
      <c r="G159" s="195"/>
      <c r="H159" s="196"/>
      <c r="I159" s="197"/>
      <c r="J159" s="197"/>
      <c r="K159" s="197"/>
      <c r="L159" s="198"/>
      <c r="M159" s="198"/>
      <c r="N159" s="198"/>
      <c r="O159" s="198"/>
      <c r="P159" s="198"/>
      <c r="Q159" s="10"/>
      <c r="R159" s="58"/>
      <c r="S159" s="199"/>
      <c r="T159" s="200"/>
      <c r="U159" s="201" t="str">
        <f t="shared" si="2"/>
        <v/>
      </c>
      <c r="V159" s="201"/>
      <c r="W159" s="201"/>
      <c r="X159" s="202"/>
      <c r="Y159" s="203"/>
      <c r="Z159" s="204"/>
      <c r="AA159" s="205"/>
      <c r="AB159" s="225"/>
    </row>
    <row r="160" spans="1:28" s="26" customFormat="1" ht="22.5" customHeight="1">
      <c r="A160" s="190"/>
      <c r="B160" s="191"/>
      <c r="C160" s="192"/>
      <c r="D160" s="193"/>
      <c r="E160" s="193"/>
      <c r="F160" s="194"/>
      <c r="G160" s="195"/>
      <c r="H160" s="196"/>
      <c r="I160" s="197"/>
      <c r="J160" s="197"/>
      <c r="K160" s="197"/>
      <c r="L160" s="198"/>
      <c r="M160" s="198"/>
      <c r="N160" s="198"/>
      <c r="O160" s="198"/>
      <c r="P160" s="198"/>
      <c r="Q160" s="10"/>
      <c r="R160" s="58"/>
      <c r="S160" s="199"/>
      <c r="T160" s="200"/>
      <c r="U160" s="201" t="str">
        <f t="shared" si="2"/>
        <v/>
      </c>
      <c r="V160" s="201"/>
      <c r="W160" s="201"/>
      <c r="X160" s="202"/>
      <c r="Y160" s="203"/>
      <c r="Z160" s="204"/>
      <c r="AA160" s="205"/>
      <c r="AB160" s="225"/>
    </row>
    <row r="161" spans="1:28" s="26" customFormat="1" ht="22.5" customHeight="1">
      <c r="A161" s="190"/>
      <c r="B161" s="191"/>
      <c r="C161" s="192"/>
      <c r="D161" s="193"/>
      <c r="E161" s="193"/>
      <c r="F161" s="194"/>
      <c r="G161" s="195"/>
      <c r="H161" s="196"/>
      <c r="I161" s="197"/>
      <c r="J161" s="197"/>
      <c r="K161" s="197"/>
      <c r="L161" s="198"/>
      <c r="M161" s="198"/>
      <c r="N161" s="198"/>
      <c r="O161" s="198"/>
      <c r="P161" s="198"/>
      <c r="Q161" s="10"/>
      <c r="R161" s="58"/>
      <c r="S161" s="199"/>
      <c r="T161" s="200"/>
      <c r="U161" s="201" t="str">
        <f t="shared" si="2"/>
        <v/>
      </c>
      <c r="V161" s="201"/>
      <c r="W161" s="201"/>
      <c r="X161" s="202"/>
      <c r="Y161" s="203"/>
      <c r="Z161" s="204"/>
      <c r="AA161" s="205"/>
      <c r="AB161" s="225"/>
    </row>
    <row r="162" spans="1:28" s="26" customFormat="1" ht="22.5" customHeight="1">
      <c r="A162" s="190"/>
      <c r="B162" s="191"/>
      <c r="C162" s="192"/>
      <c r="D162" s="193"/>
      <c r="E162" s="193"/>
      <c r="F162" s="194"/>
      <c r="G162" s="195"/>
      <c r="H162" s="196"/>
      <c r="I162" s="197"/>
      <c r="J162" s="197"/>
      <c r="K162" s="197"/>
      <c r="L162" s="198"/>
      <c r="M162" s="198"/>
      <c r="N162" s="198"/>
      <c r="O162" s="198"/>
      <c r="P162" s="198"/>
      <c r="Q162" s="10"/>
      <c r="R162" s="58"/>
      <c r="S162" s="199"/>
      <c r="T162" s="200"/>
      <c r="U162" s="201" t="str">
        <f t="shared" si="2"/>
        <v/>
      </c>
      <c r="V162" s="201"/>
      <c r="W162" s="201"/>
      <c r="X162" s="202"/>
      <c r="Y162" s="203"/>
      <c r="Z162" s="204"/>
      <c r="AA162" s="205"/>
      <c r="AB162" s="225"/>
    </row>
    <row r="163" spans="1:28" s="26" customFormat="1" ht="22.5" customHeight="1">
      <c r="A163" s="190"/>
      <c r="B163" s="191"/>
      <c r="C163" s="192"/>
      <c r="D163" s="193"/>
      <c r="E163" s="193"/>
      <c r="F163" s="194"/>
      <c r="G163" s="195"/>
      <c r="H163" s="196"/>
      <c r="I163" s="197"/>
      <c r="J163" s="197"/>
      <c r="K163" s="197"/>
      <c r="L163" s="198"/>
      <c r="M163" s="198"/>
      <c r="N163" s="198"/>
      <c r="O163" s="198"/>
      <c r="P163" s="198"/>
      <c r="Q163" s="10"/>
      <c r="R163" s="58"/>
      <c r="S163" s="199"/>
      <c r="T163" s="200"/>
      <c r="U163" s="201" t="str">
        <f t="shared" si="2"/>
        <v/>
      </c>
      <c r="V163" s="201"/>
      <c r="W163" s="201"/>
      <c r="X163" s="202"/>
      <c r="Y163" s="203"/>
      <c r="Z163" s="204"/>
      <c r="AA163" s="205"/>
      <c r="AB163" s="225"/>
    </row>
    <row r="164" spans="1:28" s="26" customFormat="1" ht="22.5" customHeight="1">
      <c r="A164" s="190"/>
      <c r="B164" s="191"/>
      <c r="C164" s="192"/>
      <c r="D164" s="193"/>
      <c r="E164" s="193"/>
      <c r="F164" s="194"/>
      <c r="G164" s="195"/>
      <c r="H164" s="196"/>
      <c r="I164" s="197"/>
      <c r="J164" s="197"/>
      <c r="K164" s="197"/>
      <c r="L164" s="198"/>
      <c r="M164" s="198"/>
      <c r="N164" s="198"/>
      <c r="O164" s="198"/>
      <c r="P164" s="198"/>
      <c r="Q164" s="10"/>
      <c r="R164" s="58"/>
      <c r="S164" s="199"/>
      <c r="T164" s="200"/>
      <c r="U164" s="201" t="str">
        <f t="shared" si="2"/>
        <v/>
      </c>
      <c r="V164" s="201"/>
      <c r="W164" s="201"/>
      <c r="X164" s="202"/>
      <c r="Y164" s="203"/>
      <c r="Z164" s="204"/>
      <c r="AA164" s="205"/>
      <c r="AB164" s="225"/>
    </row>
    <row r="165" spans="1:28" s="26" customFormat="1" ht="22.5" customHeight="1">
      <c r="A165" s="190"/>
      <c r="B165" s="191"/>
      <c r="C165" s="192"/>
      <c r="D165" s="193"/>
      <c r="E165" s="193"/>
      <c r="F165" s="194"/>
      <c r="G165" s="195"/>
      <c r="H165" s="196"/>
      <c r="I165" s="197"/>
      <c r="J165" s="197"/>
      <c r="K165" s="197"/>
      <c r="L165" s="198"/>
      <c r="M165" s="198"/>
      <c r="N165" s="198"/>
      <c r="O165" s="198"/>
      <c r="P165" s="198"/>
      <c r="Q165" s="10"/>
      <c r="R165" s="58"/>
      <c r="S165" s="199"/>
      <c r="T165" s="200"/>
      <c r="U165" s="201" t="str">
        <f t="shared" si="2"/>
        <v/>
      </c>
      <c r="V165" s="201"/>
      <c r="W165" s="201"/>
      <c r="X165" s="202"/>
      <c r="Y165" s="203"/>
      <c r="Z165" s="204"/>
      <c r="AA165" s="205"/>
      <c r="AB165" s="225"/>
    </row>
    <row r="166" spans="1:28" s="26" customFormat="1" ht="22.5" customHeight="1">
      <c r="A166" s="190"/>
      <c r="B166" s="191"/>
      <c r="C166" s="192"/>
      <c r="D166" s="193"/>
      <c r="E166" s="193"/>
      <c r="F166" s="194"/>
      <c r="G166" s="195"/>
      <c r="H166" s="196"/>
      <c r="I166" s="197"/>
      <c r="J166" s="197"/>
      <c r="K166" s="197"/>
      <c r="L166" s="198"/>
      <c r="M166" s="198"/>
      <c r="N166" s="198"/>
      <c r="O166" s="198"/>
      <c r="P166" s="198"/>
      <c r="Q166" s="10"/>
      <c r="R166" s="58"/>
      <c r="S166" s="199"/>
      <c r="T166" s="200"/>
      <c r="U166" s="201" t="str">
        <f t="shared" si="2"/>
        <v/>
      </c>
      <c r="V166" s="201"/>
      <c r="W166" s="201"/>
      <c r="X166" s="202"/>
      <c r="Y166" s="203"/>
      <c r="Z166" s="204"/>
      <c r="AA166" s="205"/>
      <c r="AB166" s="225"/>
    </row>
    <row r="167" spans="1:28" s="26" customFormat="1" ht="22.5" customHeight="1">
      <c r="A167" s="190"/>
      <c r="B167" s="191"/>
      <c r="C167" s="192"/>
      <c r="D167" s="193"/>
      <c r="E167" s="193"/>
      <c r="F167" s="194"/>
      <c r="G167" s="195"/>
      <c r="H167" s="196"/>
      <c r="I167" s="197"/>
      <c r="J167" s="197"/>
      <c r="K167" s="197"/>
      <c r="L167" s="198"/>
      <c r="M167" s="198"/>
      <c r="N167" s="198"/>
      <c r="O167" s="198"/>
      <c r="P167" s="198"/>
      <c r="Q167" s="10"/>
      <c r="R167" s="58"/>
      <c r="S167" s="199"/>
      <c r="T167" s="200"/>
      <c r="U167" s="201" t="str">
        <f t="shared" si="2"/>
        <v/>
      </c>
      <c r="V167" s="201"/>
      <c r="W167" s="201"/>
      <c r="X167" s="202"/>
      <c r="Y167" s="203"/>
      <c r="Z167" s="204"/>
      <c r="AA167" s="205"/>
      <c r="AB167" s="225"/>
    </row>
    <row r="168" spans="1:28" s="26" customFormat="1" ht="22.5" customHeight="1">
      <c r="A168" s="190"/>
      <c r="B168" s="191"/>
      <c r="C168" s="192"/>
      <c r="D168" s="193"/>
      <c r="E168" s="193"/>
      <c r="F168" s="194"/>
      <c r="G168" s="195"/>
      <c r="H168" s="196"/>
      <c r="I168" s="197"/>
      <c r="J168" s="197"/>
      <c r="K168" s="197"/>
      <c r="L168" s="198"/>
      <c r="M168" s="198"/>
      <c r="N168" s="198"/>
      <c r="O168" s="198"/>
      <c r="P168" s="198"/>
      <c r="Q168" s="10"/>
      <c r="R168" s="58"/>
      <c r="S168" s="199"/>
      <c r="T168" s="200"/>
      <c r="U168" s="201" t="str">
        <f t="shared" si="2"/>
        <v/>
      </c>
      <c r="V168" s="201"/>
      <c r="W168" s="201"/>
      <c r="X168" s="202"/>
      <c r="Y168" s="203"/>
      <c r="Z168" s="204"/>
      <c r="AA168" s="205"/>
      <c r="AB168" s="225"/>
    </row>
    <row r="169" spans="1:28" s="26" customFormat="1" ht="22.5" customHeight="1">
      <c r="A169" s="190"/>
      <c r="B169" s="191"/>
      <c r="C169" s="192"/>
      <c r="D169" s="193"/>
      <c r="E169" s="193"/>
      <c r="F169" s="194"/>
      <c r="G169" s="195"/>
      <c r="H169" s="196"/>
      <c r="I169" s="197"/>
      <c r="J169" s="197"/>
      <c r="K169" s="197"/>
      <c r="L169" s="198"/>
      <c r="M169" s="198"/>
      <c r="N169" s="198"/>
      <c r="O169" s="198"/>
      <c r="P169" s="198"/>
      <c r="Q169" s="10"/>
      <c r="R169" s="58"/>
      <c r="S169" s="199"/>
      <c r="T169" s="200"/>
      <c r="U169" s="201" t="str">
        <f t="shared" si="2"/>
        <v/>
      </c>
      <c r="V169" s="201"/>
      <c r="W169" s="201"/>
      <c r="X169" s="202"/>
      <c r="Y169" s="203"/>
      <c r="Z169" s="204"/>
      <c r="AA169" s="205"/>
      <c r="AB169" s="225"/>
    </row>
    <row r="170" spans="1:28" s="26" customFormat="1" ht="22.5" customHeight="1">
      <c r="A170" s="190"/>
      <c r="B170" s="191"/>
      <c r="C170" s="192"/>
      <c r="D170" s="193"/>
      <c r="E170" s="193"/>
      <c r="F170" s="194"/>
      <c r="G170" s="195"/>
      <c r="H170" s="196"/>
      <c r="I170" s="197"/>
      <c r="J170" s="197"/>
      <c r="K170" s="197"/>
      <c r="L170" s="198"/>
      <c r="M170" s="198"/>
      <c r="N170" s="198"/>
      <c r="O170" s="198"/>
      <c r="P170" s="198"/>
      <c r="Q170" s="10"/>
      <c r="R170" s="58"/>
      <c r="S170" s="199"/>
      <c r="T170" s="200"/>
      <c r="U170" s="201" t="str">
        <f t="shared" si="2"/>
        <v/>
      </c>
      <c r="V170" s="201"/>
      <c r="W170" s="201"/>
      <c r="X170" s="202"/>
      <c r="Y170" s="203"/>
      <c r="Z170" s="204"/>
      <c r="AA170" s="205"/>
      <c r="AB170" s="225"/>
    </row>
    <row r="171" spans="1:28" s="26" customFormat="1" ht="22.5" customHeight="1">
      <c r="A171" s="190"/>
      <c r="B171" s="191"/>
      <c r="C171" s="192"/>
      <c r="D171" s="193"/>
      <c r="E171" s="193"/>
      <c r="F171" s="194"/>
      <c r="G171" s="195"/>
      <c r="H171" s="196"/>
      <c r="I171" s="197"/>
      <c r="J171" s="197"/>
      <c r="K171" s="197"/>
      <c r="L171" s="198"/>
      <c r="M171" s="198"/>
      <c r="N171" s="198"/>
      <c r="O171" s="198"/>
      <c r="P171" s="198"/>
      <c r="Q171" s="10"/>
      <c r="R171" s="58"/>
      <c r="S171" s="199"/>
      <c r="T171" s="200"/>
      <c r="U171" s="201" t="str">
        <f t="shared" si="2"/>
        <v/>
      </c>
      <c r="V171" s="201"/>
      <c r="W171" s="201"/>
      <c r="X171" s="202"/>
      <c r="Y171" s="203"/>
      <c r="Z171" s="204"/>
      <c r="AA171" s="205"/>
      <c r="AB171" s="225"/>
    </row>
    <row r="172" spans="1:28" s="26" customFormat="1" ht="22.5" customHeight="1">
      <c r="A172" s="190"/>
      <c r="B172" s="191"/>
      <c r="C172" s="192"/>
      <c r="D172" s="193"/>
      <c r="E172" s="193"/>
      <c r="F172" s="194"/>
      <c r="G172" s="195"/>
      <c r="H172" s="196"/>
      <c r="I172" s="197"/>
      <c r="J172" s="197"/>
      <c r="K172" s="197"/>
      <c r="L172" s="198"/>
      <c r="M172" s="198"/>
      <c r="N172" s="198"/>
      <c r="O172" s="198"/>
      <c r="P172" s="198"/>
      <c r="Q172" s="10"/>
      <c r="R172" s="58"/>
      <c r="S172" s="199"/>
      <c r="T172" s="200"/>
      <c r="U172" s="201" t="str">
        <f t="shared" si="2"/>
        <v/>
      </c>
      <c r="V172" s="201"/>
      <c r="W172" s="201"/>
      <c r="X172" s="202"/>
      <c r="Y172" s="203"/>
      <c r="Z172" s="204"/>
      <c r="AA172" s="205"/>
      <c r="AB172" s="225"/>
    </row>
    <row r="173" spans="1:28" s="26" customFormat="1" ht="22.5" customHeight="1">
      <c r="A173" s="190"/>
      <c r="B173" s="191"/>
      <c r="C173" s="192"/>
      <c r="D173" s="193"/>
      <c r="E173" s="193"/>
      <c r="F173" s="194"/>
      <c r="G173" s="195"/>
      <c r="H173" s="196"/>
      <c r="I173" s="197"/>
      <c r="J173" s="197"/>
      <c r="K173" s="197"/>
      <c r="L173" s="198"/>
      <c r="M173" s="198"/>
      <c r="N173" s="198"/>
      <c r="O173" s="198"/>
      <c r="P173" s="198"/>
      <c r="Q173" s="10"/>
      <c r="R173" s="58"/>
      <c r="S173" s="199"/>
      <c r="T173" s="200"/>
      <c r="U173" s="201" t="str">
        <f t="shared" si="2"/>
        <v/>
      </c>
      <c r="V173" s="201"/>
      <c r="W173" s="201"/>
      <c r="X173" s="202"/>
      <c r="Y173" s="203"/>
      <c r="Z173" s="204"/>
      <c r="AA173" s="205"/>
      <c r="AB173" s="225"/>
    </row>
    <row r="174" spans="1:28" s="26" customFormat="1" ht="22.5" customHeight="1">
      <c r="A174" s="190"/>
      <c r="B174" s="191"/>
      <c r="C174" s="192"/>
      <c r="D174" s="193"/>
      <c r="E174" s="193"/>
      <c r="F174" s="194"/>
      <c r="G174" s="195"/>
      <c r="H174" s="196"/>
      <c r="I174" s="197"/>
      <c r="J174" s="197"/>
      <c r="K174" s="197"/>
      <c r="L174" s="198"/>
      <c r="M174" s="198"/>
      <c r="N174" s="198"/>
      <c r="O174" s="198"/>
      <c r="P174" s="198"/>
      <c r="Q174" s="10"/>
      <c r="R174" s="58"/>
      <c r="S174" s="199"/>
      <c r="T174" s="200"/>
      <c r="U174" s="201" t="str">
        <f t="shared" si="2"/>
        <v/>
      </c>
      <c r="V174" s="201"/>
      <c r="W174" s="201"/>
      <c r="X174" s="202"/>
      <c r="Y174" s="203"/>
      <c r="Z174" s="204"/>
      <c r="AA174" s="205"/>
      <c r="AB174" s="225"/>
    </row>
    <row r="175" spans="1:28" s="26" customFormat="1" ht="22.5" customHeight="1">
      <c r="A175" s="190"/>
      <c r="B175" s="191"/>
      <c r="C175" s="192"/>
      <c r="D175" s="193"/>
      <c r="E175" s="193"/>
      <c r="F175" s="194"/>
      <c r="G175" s="195"/>
      <c r="H175" s="196"/>
      <c r="I175" s="197"/>
      <c r="J175" s="197"/>
      <c r="K175" s="197"/>
      <c r="L175" s="198"/>
      <c r="M175" s="198"/>
      <c r="N175" s="198"/>
      <c r="O175" s="198"/>
      <c r="P175" s="198"/>
      <c r="Q175" s="10"/>
      <c r="R175" s="58"/>
      <c r="S175" s="199"/>
      <c r="T175" s="200"/>
      <c r="U175" s="201" t="str">
        <f t="shared" si="2"/>
        <v/>
      </c>
      <c r="V175" s="201"/>
      <c r="W175" s="201"/>
      <c r="X175" s="202"/>
      <c r="Y175" s="203"/>
      <c r="Z175" s="204"/>
      <c r="AA175" s="205"/>
      <c r="AB175" s="225"/>
    </row>
    <row r="176" spans="1:28" s="26" customFormat="1" ht="22.5" customHeight="1">
      <c r="A176" s="190"/>
      <c r="B176" s="191"/>
      <c r="C176" s="192"/>
      <c r="D176" s="193"/>
      <c r="E176" s="193"/>
      <c r="F176" s="194"/>
      <c r="G176" s="195"/>
      <c r="H176" s="196"/>
      <c r="I176" s="197"/>
      <c r="J176" s="197"/>
      <c r="K176" s="197"/>
      <c r="L176" s="198"/>
      <c r="M176" s="198"/>
      <c r="N176" s="198"/>
      <c r="O176" s="198"/>
      <c r="P176" s="198"/>
      <c r="Q176" s="10"/>
      <c r="R176" s="58"/>
      <c r="S176" s="199"/>
      <c r="T176" s="200"/>
      <c r="U176" s="201" t="str">
        <f t="shared" si="2"/>
        <v/>
      </c>
      <c r="V176" s="201"/>
      <c r="W176" s="201"/>
      <c r="X176" s="202"/>
      <c r="Y176" s="203"/>
      <c r="Z176" s="204"/>
      <c r="AA176" s="205"/>
      <c r="AB176" s="225"/>
    </row>
    <row r="177" spans="1:28" s="26" customFormat="1" ht="22.5" customHeight="1">
      <c r="A177" s="190"/>
      <c r="B177" s="191"/>
      <c r="C177" s="192"/>
      <c r="D177" s="193"/>
      <c r="E177" s="193"/>
      <c r="F177" s="194"/>
      <c r="G177" s="195"/>
      <c r="H177" s="196"/>
      <c r="I177" s="197"/>
      <c r="J177" s="197"/>
      <c r="K177" s="197"/>
      <c r="L177" s="198"/>
      <c r="M177" s="198"/>
      <c r="N177" s="198"/>
      <c r="O177" s="198"/>
      <c r="P177" s="198"/>
      <c r="Q177" s="10"/>
      <c r="R177" s="58"/>
      <c r="S177" s="199"/>
      <c r="T177" s="200"/>
      <c r="U177" s="201" t="str">
        <f t="shared" si="2"/>
        <v/>
      </c>
      <c r="V177" s="201"/>
      <c r="W177" s="201"/>
      <c r="X177" s="202"/>
      <c r="Y177" s="203"/>
      <c r="Z177" s="204"/>
      <c r="AA177" s="205"/>
      <c r="AB177" s="225"/>
    </row>
    <row r="178" spans="1:28" s="26" customFormat="1" ht="22.5" customHeight="1">
      <c r="A178" s="190"/>
      <c r="B178" s="191"/>
      <c r="C178" s="192"/>
      <c r="D178" s="193"/>
      <c r="E178" s="193"/>
      <c r="F178" s="194"/>
      <c r="G178" s="195"/>
      <c r="H178" s="196"/>
      <c r="I178" s="197"/>
      <c r="J178" s="197"/>
      <c r="K178" s="197"/>
      <c r="L178" s="198"/>
      <c r="M178" s="198"/>
      <c r="N178" s="198"/>
      <c r="O178" s="198"/>
      <c r="P178" s="198"/>
      <c r="Q178" s="10"/>
      <c r="R178" s="58"/>
      <c r="S178" s="199"/>
      <c r="T178" s="200"/>
      <c r="U178" s="201" t="str">
        <f t="shared" si="2"/>
        <v/>
      </c>
      <c r="V178" s="201"/>
      <c r="W178" s="201"/>
      <c r="X178" s="202"/>
      <c r="Y178" s="203"/>
      <c r="Z178" s="204"/>
      <c r="AA178" s="205"/>
      <c r="AB178" s="225"/>
    </row>
    <row r="179" spans="1:28" s="26" customFormat="1" ht="22.5" customHeight="1">
      <c r="A179" s="190"/>
      <c r="B179" s="191"/>
      <c r="C179" s="192"/>
      <c r="D179" s="193"/>
      <c r="E179" s="193"/>
      <c r="F179" s="194"/>
      <c r="G179" s="195"/>
      <c r="H179" s="196"/>
      <c r="I179" s="197"/>
      <c r="J179" s="197"/>
      <c r="K179" s="197"/>
      <c r="L179" s="198"/>
      <c r="M179" s="198"/>
      <c r="N179" s="198"/>
      <c r="O179" s="198"/>
      <c r="P179" s="198"/>
      <c r="Q179" s="10"/>
      <c r="R179" s="58"/>
      <c r="S179" s="199"/>
      <c r="T179" s="200"/>
      <c r="U179" s="201" t="str">
        <f t="shared" si="2"/>
        <v/>
      </c>
      <c r="V179" s="201"/>
      <c r="W179" s="201"/>
      <c r="X179" s="202"/>
      <c r="Y179" s="203"/>
      <c r="Z179" s="204"/>
      <c r="AA179" s="205"/>
      <c r="AB179" s="225"/>
    </row>
    <row r="180" spans="1:28" s="26" customFormat="1" ht="22.5" customHeight="1">
      <c r="A180" s="190"/>
      <c r="B180" s="191"/>
      <c r="C180" s="192"/>
      <c r="D180" s="193"/>
      <c r="E180" s="193"/>
      <c r="F180" s="194"/>
      <c r="G180" s="195"/>
      <c r="H180" s="196"/>
      <c r="I180" s="197"/>
      <c r="J180" s="197"/>
      <c r="K180" s="197"/>
      <c r="L180" s="198"/>
      <c r="M180" s="198"/>
      <c r="N180" s="198"/>
      <c r="O180" s="198"/>
      <c r="P180" s="198"/>
      <c r="Q180" s="10"/>
      <c r="R180" s="58"/>
      <c r="S180" s="199"/>
      <c r="T180" s="200"/>
      <c r="U180" s="201" t="str">
        <f t="shared" si="2"/>
        <v/>
      </c>
      <c r="V180" s="201"/>
      <c r="W180" s="201"/>
      <c r="X180" s="202"/>
      <c r="Y180" s="203"/>
      <c r="Z180" s="204"/>
      <c r="AA180" s="205"/>
      <c r="AB180" s="225"/>
    </row>
    <row r="181" spans="1:28" s="26" customFormat="1" ht="22.5" customHeight="1">
      <c r="A181" s="190"/>
      <c r="B181" s="191"/>
      <c r="C181" s="192"/>
      <c r="D181" s="193"/>
      <c r="E181" s="193"/>
      <c r="F181" s="194"/>
      <c r="G181" s="195"/>
      <c r="H181" s="196"/>
      <c r="I181" s="197"/>
      <c r="J181" s="197"/>
      <c r="K181" s="197"/>
      <c r="L181" s="198"/>
      <c r="M181" s="198"/>
      <c r="N181" s="198"/>
      <c r="O181" s="198"/>
      <c r="P181" s="198"/>
      <c r="Q181" s="10"/>
      <c r="R181" s="58"/>
      <c r="S181" s="199"/>
      <c r="T181" s="200"/>
      <c r="U181" s="201" t="str">
        <f t="shared" si="2"/>
        <v/>
      </c>
      <c r="V181" s="201"/>
      <c r="W181" s="201"/>
      <c r="X181" s="202"/>
      <c r="Y181" s="203"/>
      <c r="Z181" s="204"/>
      <c r="AA181" s="205"/>
      <c r="AB181" s="225"/>
    </row>
    <row r="182" spans="1:28" s="26" customFormat="1" ht="22.5" customHeight="1">
      <c r="A182" s="190"/>
      <c r="B182" s="191"/>
      <c r="C182" s="192"/>
      <c r="D182" s="193"/>
      <c r="E182" s="193"/>
      <c r="F182" s="194"/>
      <c r="G182" s="195"/>
      <c r="H182" s="196"/>
      <c r="I182" s="197"/>
      <c r="J182" s="197"/>
      <c r="K182" s="197"/>
      <c r="L182" s="198"/>
      <c r="M182" s="198"/>
      <c r="N182" s="198"/>
      <c r="O182" s="198"/>
      <c r="P182" s="198"/>
      <c r="Q182" s="10"/>
      <c r="R182" s="58"/>
      <c r="S182" s="199"/>
      <c r="T182" s="200"/>
      <c r="U182" s="201" t="str">
        <f t="shared" si="2"/>
        <v/>
      </c>
      <c r="V182" s="201"/>
      <c r="W182" s="201"/>
      <c r="X182" s="202"/>
      <c r="Y182" s="203"/>
      <c r="Z182" s="204"/>
      <c r="AA182" s="205"/>
      <c r="AB182" s="225"/>
    </row>
    <row r="183" spans="1:28" s="26" customFormat="1" ht="22.5" customHeight="1">
      <c r="A183" s="190"/>
      <c r="B183" s="191"/>
      <c r="C183" s="192"/>
      <c r="D183" s="193"/>
      <c r="E183" s="193"/>
      <c r="F183" s="194"/>
      <c r="G183" s="195"/>
      <c r="H183" s="196"/>
      <c r="I183" s="197"/>
      <c r="J183" s="197"/>
      <c r="K183" s="197"/>
      <c r="L183" s="198"/>
      <c r="M183" s="198"/>
      <c r="N183" s="198"/>
      <c r="O183" s="198"/>
      <c r="P183" s="198"/>
      <c r="Q183" s="10"/>
      <c r="R183" s="58"/>
      <c r="S183" s="199"/>
      <c r="T183" s="200"/>
      <c r="U183" s="201" t="str">
        <f t="shared" si="2"/>
        <v/>
      </c>
      <c r="V183" s="201"/>
      <c r="W183" s="201"/>
      <c r="X183" s="202"/>
      <c r="Y183" s="203"/>
      <c r="Z183" s="204"/>
      <c r="AA183" s="205"/>
      <c r="AB183" s="225"/>
    </row>
    <row r="184" spans="1:28" s="26" customFormat="1" ht="22.5" customHeight="1">
      <c r="A184" s="190"/>
      <c r="B184" s="191"/>
      <c r="C184" s="192"/>
      <c r="D184" s="193"/>
      <c r="E184" s="193"/>
      <c r="F184" s="194"/>
      <c r="G184" s="195"/>
      <c r="H184" s="196"/>
      <c r="I184" s="197"/>
      <c r="J184" s="197"/>
      <c r="K184" s="197"/>
      <c r="L184" s="198"/>
      <c r="M184" s="198"/>
      <c r="N184" s="198"/>
      <c r="O184" s="198"/>
      <c r="P184" s="198"/>
      <c r="Q184" s="10"/>
      <c r="R184" s="58"/>
      <c r="S184" s="199"/>
      <c r="T184" s="200"/>
      <c r="U184" s="201" t="str">
        <f t="shared" si="2"/>
        <v/>
      </c>
      <c r="V184" s="201"/>
      <c r="W184" s="201"/>
      <c r="X184" s="202"/>
      <c r="Y184" s="203"/>
      <c r="Z184" s="204"/>
      <c r="AA184" s="205"/>
      <c r="AB184" s="225"/>
    </row>
    <row r="185" spans="1:28" s="26" customFormat="1" ht="22.5" customHeight="1">
      <c r="A185" s="190"/>
      <c r="B185" s="191"/>
      <c r="C185" s="192"/>
      <c r="D185" s="193"/>
      <c r="E185" s="193"/>
      <c r="F185" s="194"/>
      <c r="G185" s="195"/>
      <c r="H185" s="196"/>
      <c r="I185" s="197"/>
      <c r="J185" s="197"/>
      <c r="K185" s="197"/>
      <c r="L185" s="198"/>
      <c r="M185" s="198"/>
      <c r="N185" s="198"/>
      <c r="O185" s="198"/>
      <c r="P185" s="198"/>
      <c r="Q185" s="10"/>
      <c r="R185" s="58"/>
      <c r="S185" s="199"/>
      <c r="T185" s="200"/>
      <c r="U185" s="201" t="str">
        <f t="shared" si="2"/>
        <v/>
      </c>
      <c r="V185" s="201"/>
      <c r="W185" s="201"/>
      <c r="X185" s="202"/>
      <c r="Y185" s="203"/>
      <c r="Z185" s="204"/>
      <c r="AA185" s="205"/>
      <c r="AB185" s="225"/>
    </row>
    <row r="186" spans="1:28" s="26" customFormat="1" ht="22.5" customHeight="1">
      <c r="A186" s="190"/>
      <c r="B186" s="191"/>
      <c r="C186" s="192"/>
      <c r="D186" s="193"/>
      <c r="E186" s="193"/>
      <c r="F186" s="194"/>
      <c r="G186" s="195"/>
      <c r="H186" s="196"/>
      <c r="I186" s="197"/>
      <c r="J186" s="197"/>
      <c r="K186" s="197"/>
      <c r="L186" s="198"/>
      <c r="M186" s="198"/>
      <c r="N186" s="198"/>
      <c r="O186" s="198"/>
      <c r="P186" s="198"/>
      <c r="Q186" s="10"/>
      <c r="R186" s="58"/>
      <c r="S186" s="199"/>
      <c r="T186" s="200"/>
      <c r="U186" s="201" t="str">
        <f t="shared" si="2"/>
        <v/>
      </c>
      <c r="V186" s="201"/>
      <c r="W186" s="201"/>
      <c r="X186" s="202"/>
      <c r="Y186" s="203"/>
      <c r="Z186" s="204"/>
      <c r="AA186" s="205"/>
      <c r="AB186" s="225"/>
    </row>
    <row r="187" spans="1:28" s="26" customFormat="1" ht="22.5" customHeight="1">
      <c r="A187" s="190"/>
      <c r="B187" s="191"/>
      <c r="C187" s="192"/>
      <c r="D187" s="193"/>
      <c r="E187" s="193"/>
      <c r="F187" s="194"/>
      <c r="G187" s="195"/>
      <c r="H187" s="196"/>
      <c r="I187" s="197"/>
      <c r="J187" s="197"/>
      <c r="K187" s="197"/>
      <c r="L187" s="198"/>
      <c r="M187" s="198"/>
      <c r="N187" s="198"/>
      <c r="O187" s="198"/>
      <c r="P187" s="198"/>
      <c r="Q187" s="10"/>
      <c r="R187" s="58"/>
      <c r="S187" s="199"/>
      <c r="T187" s="200"/>
      <c r="U187" s="201" t="str">
        <f t="shared" si="2"/>
        <v/>
      </c>
      <c r="V187" s="201"/>
      <c r="W187" s="201"/>
      <c r="X187" s="202"/>
      <c r="Y187" s="203"/>
      <c r="Z187" s="204"/>
      <c r="AA187" s="205"/>
      <c r="AB187" s="225"/>
    </row>
    <row r="188" spans="1:28" s="26" customFormat="1" ht="22.5" customHeight="1">
      <c r="A188" s="190"/>
      <c r="B188" s="191"/>
      <c r="C188" s="192"/>
      <c r="D188" s="193"/>
      <c r="E188" s="193"/>
      <c r="F188" s="194"/>
      <c r="G188" s="195"/>
      <c r="H188" s="196"/>
      <c r="I188" s="197"/>
      <c r="J188" s="197"/>
      <c r="K188" s="197"/>
      <c r="L188" s="198"/>
      <c r="M188" s="198"/>
      <c r="N188" s="198"/>
      <c r="O188" s="198"/>
      <c r="P188" s="198"/>
      <c r="Q188" s="10"/>
      <c r="R188" s="58"/>
      <c r="S188" s="199"/>
      <c r="T188" s="200"/>
      <c r="U188" s="201" t="str">
        <f t="shared" si="2"/>
        <v/>
      </c>
      <c r="V188" s="201"/>
      <c r="W188" s="201"/>
      <c r="X188" s="202"/>
      <c r="Y188" s="203"/>
      <c r="Z188" s="204"/>
      <c r="AA188" s="205"/>
      <c r="AB188" s="225"/>
    </row>
    <row r="189" spans="1:28" s="26" customFormat="1" ht="22.5" customHeight="1">
      <c r="A189" s="190"/>
      <c r="B189" s="191"/>
      <c r="C189" s="192"/>
      <c r="D189" s="193"/>
      <c r="E189" s="193"/>
      <c r="F189" s="194"/>
      <c r="G189" s="195"/>
      <c r="H189" s="196"/>
      <c r="I189" s="197"/>
      <c r="J189" s="197"/>
      <c r="K189" s="197"/>
      <c r="L189" s="198"/>
      <c r="M189" s="198"/>
      <c r="N189" s="198"/>
      <c r="O189" s="198"/>
      <c r="P189" s="198"/>
      <c r="Q189" s="10"/>
      <c r="R189" s="58"/>
      <c r="S189" s="199"/>
      <c r="T189" s="200"/>
      <c r="U189" s="201" t="str">
        <f t="shared" si="2"/>
        <v/>
      </c>
      <c r="V189" s="201"/>
      <c r="W189" s="201"/>
      <c r="X189" s="202"/>
      <c r="Y189" s="203"/>
      <c r="Z189" s="204"/>
      <c r="AA189" s="205"/>
      <c r="AB189" s="225"/>
    </row>
    <row r="190" spans="1:28" s="26" customFormat="1" ht="22.5" customHeight="1">
      <c r="A190" s="190"/>
      <c r="B190" s="191"/>
      <c r="C190" s="192"/>
      <c r="D190" s="193"/>
      <c r="E190" s="193"/>
      <c r="F190" s="194"/>
      <c r="G190" s="195"/>
      <c r="H190" s="196"/>
      <c r="I190" s="197"/>
      <c r="J190" s="197"/>
      <c r="K190" s="197"/>
      <c r="L190" s="198"/>
      <c r="M190" s="198"/>
      <c r="N190" s="198"/>
      <c r="O190" s="198"/>
      <c r="P190" s="198"/>
      <c r="Q190" s="10"/>
      <c r="R190" s="58"/>
      <c r="S190" s="199"/>
      <c r="T190" s="200"/>
      <c r="U190" s="201" t="str">
        <f t="shared" si="2"/>
        <v/>
      </c>
      <c r="V190" s="201"/>
      <c r="W190" s="201"/>
      <c r="X190" s="202"/>
      <c r="Y190" s="203"/>
      <c r="Z190" s="204"/>
      <c r="AA190" s="205"/>
      <c r="AB190" s="225"/>
    </row>
    <row r="191" spans="1:28" s="26" customFormat="1" ht="22.5" customHeight="1">
      <c r="A191" s="190"/>
      <c r="B191" s="191"/>
      <c r="C191" s="192"/>
      <c r="D191" s="193"/>
      <c r="E191" s="193"/>
      <c r="F191" s="194"/>
      <c r="G191" s="195"/>
      <c r="H191" s="196"/>
      <c r="I191" s="197"/>
      <c r="J191" s="197"/>
      <c r="K191" s="197"/>
      <c r="L191" s="198"/>
      <c r="M191" s="198"/>
      <c r="N191" s="198"/>
      <c r="O191" s="198"/>
      <c r="P191" s="198"/>
      <c r="Q191" s="10"/>
      <c r="R191" s="58"/>
      <c r="S191" s="199"/>
      <c r="T191" s="200"/>
      <c r="U191" s="201" t="str">
        <f t="shared" si="2"/>
        <v/>
      </c>
      <c r="V191" s="201"/>
      <c r="W191" s="201"/>
      <c r="X191" s="202"/>
      <c r="Y191" s="203"/>
      <c r="Z191" s="204"/>
      <c r="AA191" s="205"/>
      <c r="AB191" s="225"/>
    </row>
    <row r="192" spans="1:28" s="26" customFormat="1" ht="22.5" customHeight="1">
      <c r="A192" s="190"/>
      <c r="B192" s="191"/>
      <c r="C192" s="192"/>
      <c r="D192" s="193"/>
      <c r="E192" s="193"/>
      <c r="F192" s="194"/>
      <c r="G192" s="195"/>
      <c r="H192" s="196"/>
      <c r="I192" s="197"/>
      <c r="J192" s="197"/>
      <c r="K192" s="197"/>
      <c r="L192" s="198"/>
      <c r="M192" s="198"/>
      <c r="N192" s="198"/>
      <c r="O192" s="198"/>
      <c r="P192" s="198"/>
      <c r="Q192" s="10"/>
      <c r="R192" s="58"/>
      <c r="S192" s="199"/>
      <c r="T192" s="200"/>
      <c r="U192" s="201" t="str">
        <f t="shared" si="2"/>
        <v/>
      </c>
      <c r="V192" s="201"/>
      <c r="W192" s="201"/>
      <c r="X192" s="202"/>
      <c r="Y192" s="203"/>
      <c r="Z192" s="204"/>
      <c r="AA192" s="205"/>
      <c r="AB192" s="225"/>
    </row>
    <row r="193" spans="1:28" s="26" customFormat="1" ht="22.5" customHeight="1">
      <c r="A193" s="190"/>
      <c r="B193" s="191"/>
      <c r="C193" s="192"/>
      <c r="D193" s="193"/>
      <c r="E193" s="193"/>
      <c r="F193" s="194"/>
      <c r="G193" s="195"/>
      <c r="H193" s="196"/>
      <c r="I193" s="197"/>
      <c r="J193" s="197"/>
      <c r="K193" s="197"/>
      <c r="L193" s="198"/>
      <c r="M193" s="198"/>
      <c r="N193" s="198"/>
      <c r="O193" s="198"/>
      <c r="P193" s="198"/>
      <c r="Q193" s="10"/>
      <c r="R193" s="58"/>
      <c r="S193" s="199"/>
      <c r="T193" s="200"/>
      <c r="U193" s="201" t="str">
        <f t="shared" si="2"/>
        <v/>
      </c>
      <c r="V193" s="201"/>
      <c r="W193" s="201"/>
      <c r="X193" s="202"/>
      <c r="Y193" s="203"/>
      <c r="Z193" s="204"/>
      <c r="AA193" s="205"/>
      <c r="AB193" s="225"/>
    </row>
    <row r="194" spans="1:28" s="26" customFormat="1" ht="22.5" customHeight="1">
      <c r="A194" s="190"/>
      <c r="B194" s="191"/>
      <c r="C194" s="192"/>
      <c r="D194" s="193"/>
      <c r="E194" s="193"/>
      <c r="F194" s="194"/>
      <c r="G194" s="195"/>
      <c r="H194" s="196"/>
      <c r="I194" s="197"/>
      <c r="J194" s="197"/>
      <c r="K194" s="197"/>
      <c r="L194" s="198"/>
      <c r="M194" s="198"/>
      <c r="N194" s="198"/>
      <c r="O194" s="198"/>
      <c r="P194" s="198"/>
      <c r="Q194" s="10"/>
      <c r="R194" s="58"/>
      <c r="S194" s="199"/>
      <c r="T194" s="200"/>
      <c r="U194" s="201" t="str">
        <f t="shared" si="2"/>
        <v/>
      </c>
      <c r="V194" s="201"/>
      <c r="W194" s="201"/>
      <c r="X194" s="202"/>
      <c r="Y194" s="203"/>
      <c r="Z194" s="204"/>
      <c r="AA194" s="205"/>
      <c r="AB194" s="225"/>
    </row>
    <row r="195" spans="1:28" s="26" customFormat="1" ht="22.5" customHeight="1">
      <c r="A195" s="190"/>
      <c r="B195" s="191"/>
      <c r="C195" s="192"/>
      <c r="D195" s="193"/>
      <c r="E195" s="193"/>
      <c r="F195" s="194"/>
      <c r="G195" s="195"/>
      <c r="H195" s="196"/>
      <c r="I195" s="197"/>
      <c r="J195" s="197"/>
      <c r="K195" s="197"/>
      <c r="L195" s="198"/>
      <c r="M195" s="198"/>
      <c r="N195" s="198"/>
      <c r="O195" s="198"/>
      <c r="P195" s="198"/>
      <c r="Q195" s="10"/>
      <c r="R195" s="58"/>
      <c r="S195" s="199"/>
      <c r="T195" s="200"/>
      <c r="U195" s="201" t="str">
        <f t="shared" si="2"/>
        <v/>
      </c>
      <c r="V195" s="201"/>
      <c r="W195" s="201"/>
      <c r="X195" s="202"/>
      <c r="Y195" s="203"/>
      <c r="Z195" s="204"/>
      <c r="AA195" s="205"/>
      <c r="AB195" s="225"/>
    </row>
    <row r="196" spans="1:28" s="26" customFormat="1" ht="22.5" customHeight="1">
      <c r="A196" s="190"/>
      <c r="B196" s="191"/>
      <c r="C196" s="192"/>
      <c r="D196" s="193"/>
      <c r="E196" s="193"/>
      <c r="F196" s="194"/>
      <c r="G196" s="195"/>
      <c r="H196" s="196"/>
      <c r="I196" s="197"/>
      <c r="J196" s="197"/>
      <c r="K196" s="197"/>
      <c r="L196" s="198"/>
      <c r="M196" s="198"/>
      <c r="N196" s="198"/>
      <c r="O196" s="198"/>
      <c r="P196" s="198"/>
      <c r="Q196" s="10"/>
      <c r="R196" s="58"/>
      <c r="S196" s="199"/>
      <c r="T196" s="200"/>
      <c r="U196" s="201" t="str">
        <f t="shared" si="2"/>
        <v/>
      </c>
      <c r="V196" s="201"/>
      <c r="W196" s="201"/>
      <c r="X196" s="202"/>
      <c r="Y196" s="203"/>
      <c r="Z196" s="204"/>
      <c r="AA196" s="205"/>
      <c r="AB196" s="225"/>
    </row>
    <row r="197" spans="1:28" s="26" customFormat="1" ht="22.5" customHeight="1">
      <c r="A197" s="190"/>
      <c r="B197" s="191"/>
      <c r="C197" s="192"/>
      <c r="D197" s="193"/>
      <c r="E197" s="193"/>
      <c r="F197" s="194"/>
      <c r="G197" s="195"/>
      <c r="H197" s="196"/>
      <c r="I197" s="197"/>
      <c r="J197" s="197"/>
      <c r="K197" s="197"/>
      <c r="L197" s="198"/>
      <c r="M197" s="198"/>
      <c r="N197" s="198"/>
      <c r="O197" s="198"/>
      <c r="P197" s="198"/>
      <c r="Q197" s="10"/>
      <c r="R197" s="58"/>
      <c r="S197" s="199"/>
      <c r="T197" s="200"/>
      <c r="U197" s="201" t="str">
        <f t="shared" si="2"/>
        <v/>
      </c>
      <c r="V197" s="201"/>
      <c r="W197" s="201"/>
      <c r="X197" s="202"/>
      <c r="Y197" s="203"/>
      <c r="Z197" s="204"/>
      <c r="AA197" s="205"/>
      <c r="AB197" s="225"/>
    </row>
    <row r="198" spans="1:28" s="26" customFormat="1" ht="22.5" customHeight="1">
      <c r="A198" s="190"/>
      <c r="B198" s="191"/>
      <c r="C198" s="192"/>
      <c r="D198" s="193"/>
      <c r="E198" s="193"/>
      <c r="F198" s="194"/>
      <c r="G198" s="195"/>
      <c r="H198" s="196"/>
      <c r="I198" s="197"/>
      <c r="J198" s="197"/>
      <c r="K198" s="197"/>
      <c r="L198" s="198"/>
      <c r="M198" s="198"/>
      <c r="N198" s="198"/>
      <c r="O198" s="198"/>
      <c r="P198" s="198"/>
      <c r="Q198" s="10"/>
      <c r="R198" s="58"/>
      <c r="S198" s="199"/>
      <c r="T198" s="200"/>
      <c r="U198" s="201" t="str">
        <f t="shared" si="2"/>
        <v/>
      </c>
      <c r="V198" s="201"/>
      <c r="W198" s="201"/>
      <c r="X198" s="202"/>
      <c r="Y198" s="203"/>
      <c r="Z198" s="204"/>
      <c r="AA198" s="205"/>
      <c r="AB198" s="225"/>
    </row>
    <row r="199" spans="1:28" s="26" customFormat="1" ht="22.5" customHeight="1">
      <c r="A199" s="190"/>
      <c r="B199" s="191"/>
      <c r="C199" s="192"/>
      <c r="D199" s="193"/>
      <c r="E199" s="193"/>
      <c r="F199" s="194"/>
      <c r="G199" s="195"/>
      <c r="H199" s="196"/>
      <c r="I199" s="197"/>
      <c r="J199" s="197"/>
      <c r="K199" s="197"/>
      <c r="L199" s="198"/>
      <c r="M199" s="198"/>
      <c r="N199" s="198"/>
      <c r="O199" s="198"/>
      <c r="P199" s="198"/>
      <c r="Q199" s="10"/>
      <c r="R199" s="58"/>
      <c r="S199" s="199"/>
      <c r="T199" s="200"/>
      <c r="U199" s="201" t="str">
        <f t="shared" si="2"/>
        <v/>
      </c>
      <c r="V199" s="201"/>
      <c r="W199" s="201"/>
      <c r="X199" s="202"/>
      <c r="Y199" s="203"/>
      <c r="Z199" s="204"/>
      <c r="AA199" s="205"/>
      <c r="AB199" s="225"/>
    </row>
    <row r="200" spans="1:28" s="26" customFormat="1" ht="22.5" customHeight="1">
      <c r="A200" s="190"/>
      <c r="B200" s="191"/>
      <c r="C200" s="192"/>
      <c r="D200" s="193"/>
      <c r="E200" s="193"/>
      <c r="F200" s="194"/>
      <c r="G200" s="195"/>
      <c r="H200" s="196"/>
      <c r="I200" s="197"/>
      <c r="J200" s="197"/>
      <c r="K200" s="197"/>
      <c r="L200" s="198"/>
      <c r="M200" s="198"/>
      <c r="N200" s="198"/>
      <c r="O200" s="198"/>
      <c r="P200" s="198"/>
      <c r="Q200" s="10"/>
      <c r="R200" s="58"/>
      <c r="S200" s="199"/>
      <c r="T200" s="200"/>
      <c r="U200" s="201" t="str">
        <f t="shared" si="2"/>
        <v/>
      </c>
      <c r="V200" s="201"/>
      <c r="W200" s="201"/>
      <c r="X200" s="202"/>
      <c r="Y200" s="203"/>
      <c r="Z200" s="204"/>
      <c r="AA200" s="205"/>
      <c r="AB200" s="225"/>
    </row>
    <row r="201" spans="1:28" s="26" customFormat="1" ht="22.5" customHeight="1">
      <c r="A201" s="190"/>
      <c r="B201" s="191"/>
      <c r="C201" s="192"/>
      <c r="D201" s="193"/>
      <c r="E201" s="193"/>
      <c r="F201" s="194"/>
      <c r="G201" s="195"/>
      <c r="H201" s="196"/>
      <c r="I201" s="197"/>
      <c r="J201" s="197"/>
      <c r="K201" s="197"/>
      <c r="L201" s="198"/>
      <c r="M201" s="198"/>
      <c r="N201" s="198"/>
      <c r="O201" s="198"/>
      <c r="P201" s="198"/>
      <c r="Q201" s="10"/>
      <c r="R201" s="58"/>
      <c r="S201" s="199"/>
      <c r="T201" s="200"/>
      <c r="U201" s="201" t="str">
        <f t="shared" si="2"/>
        <v/>
      </c>
      <c r="V201" s="201"/>
      <c r="W201" s="201"/>
      <c r="X201" s="202"/>
      <c r="Y201" s="203"/>
      <c r="Z201" s="204"/>
      <c r="AA201" s="205"/>
      <c r="AB201" s="225"/>
    </row>
    <row r="202" spans="1:28" s="26" customFormat="1" ht="22.5" customHeight="1">
      <c r="A202" s="190"/>
      <c r="B202" s="191"/>
      <c r="C202" s="192"/>
      <c r="D202" s="193"/>
      <c r="E202" s="193"/>
      <c r="F202" s="194"/>
      <c r="G202" s="195"/>
      <c r="H202" s="196"/>
      <c r="I202" s="197"/>
      <c r="J202" s="197"/>
      <c r="K202" s="197"/>
      <c r="L202" s="198"/>
      <c r="M202" s="198"/>
      <c r="N202" s="198"/>
      <c r="O202" s="198"/>
      <c r="P202" s="198"/>
      <c r="Q202" s="10"/>
      <c r="R202" s="58"/>
      <c r="S202" s="199"/>
      <c r="T202" s="200"/>
      <c r="U202" s="201" t="str">
        <f t="shared" si="2"/>
        <v/>
      </c>
      <c r="V202" s="201"/>
      <c r="W202" s="201"/>
      <c r="X202" s="202"/>
      <c r="Y202" s="203"/>
      <c r="Z202" s="204"/>
      <c r="AA202" s="205"/>
      <c r="AB202" s="225"/>
    </row>
    <row r="203" spans="1:28" s="26" customFormat="1" ht="22.5" customHeight="1">
      <c r="A203" s="190"/>
      <c r="B203" s="191"/>
      <c r="C203" s="192"/>
      <c r="D203" s="193"/>
      <c r="E203" s="193"/>
      <c r="F203" s="194"/>
      <c r="G203" s="195"/>
      <c r="H203" s="196"/>
      <c r="I203" s="197"/>
      <c r="J203" s="197"/>
      <c r="K203" s="197"/>
      <c r="L203" s="198"/>
      <c r="M203" s="198"/>
      <c r="N203" s="198"/>
      <c r="O203" s="198"/>
      <c r="P203" s="198"/>
      <c r="Q203" s="10"/>
      <c r="R203" s="58"/>
      <c r="S203" s="199"/>
      <c r="T203" s="200"/>
      <c r="U203" s="201" t="str">
        <f t="shared" si="2"/>
        <v/>
      </c>
      <c r="V203" s="201"/>
      <c r="W203" s="201"/>
      <c r="X203" s="202"/>
      <c r="Y203" s="203"/>
      <c r="Z203" s="204"/>
      <c r="AA203" s="205"/>
      <c r="AB203" s="225"/>
    </row>
    <row r="204" spans="1:28" s="26" customFormat="1" ht="22.5" customHeight="1">
      <c r="A204" s="190"/>
      <c r="B204" s="191"/>
      <c r="C204" s="192"/>
      <c r="D204" s="193"/>
      <c r="E204" s="193"/>
      <c r="F204" s="194"/>
      <c r="G204" s="195"/>
      <c r="H204" s="196"/>
      <c r="I204" s="197"/>
      <c r="J204" s="197"/>
      <c r="K204" s="197"/>
      <c r="L204" s="198"/>
      <c r="M204" s="198"/>
      <c r="N204" s="198"/>
      <c r="O204" s="198"/>
      <c r="P204" s="198"/>
      <c r="Q204" s="10"/>
      <c r="R204" s="58"/>
      <c r="S204" s="199"/>
      <c r="T204" s="200"/>
      <c r="U204" s="201" t="str">
        <f t="shared" si="2"/>
        <v/>
      </c>
      <c r="V204" s="201"/>
      <c r="W204" s="201"/>
      <c r="X204" s="202"/>
      <c r="Y204" s="203"/>
      <c r="Z204" s="204"/>
      <c r="AA204" s="205"/>
      <c r="AB204" s="225"/>
    </row>
    <row r="205" spans="1:28" s="26" customFormat="1" ht="22.5" customHeight="1">
      <c r="A205" s="190"/>
      <c r="B205" s="191"/>
      <c r="C205" s="192"/>
      <c r="D205" s="193"/>
      <c r="E205" s="193"/>
      <c r="F205" s="194"/>
      <c r="G205" s="195"/>
      <c r="H205" s="196"/>
      <c r="I205" s="197"/>
      <c r="J205" s="197"/>
      <c r="K205" s="197"/>
      <c r="L205" s="198"/>
      <c r="M205" s="198"/>
      <c r="N205" s="198"/>
      <c r="O205" s="198"/>
      <c r="P205" s="198"/>
      <c r="Q205" s="10"/>
      <c r="R205" s="58"/>
      <c r="S205" s="199"/>
      <c r="T205" s="200"/>
      <c r="U205" s="201" t="str">
        <f t="shared" si="2"/>
        <v/>
      </c>
      <c r="V205" s="201"/>
      <c r="W205" s="201"/>
      <c r="X205" s="202"/>
      <c r="Y205" s="203"/>
      <c r="Z205" s="204"/>
      <c r="AA205" s="205"/>
      <c r="AB205" s="225"/>
    </row>
    <row r="206" spans="1:28" s="26" customFormat="1" ht="22.5" customHeight="1">
      <c r="A206" s="190"/>
      <c r="B206" s="191"/>
      <c r="C206" s="192"/>
      <c r="D206" s="193"/>
      <c r="E206" s="193"/>
      <c r="F206" s="194"/>
      <c r="G206" s="195"/>
      <c r="H206" s="196"/>
      <c r="I206" s="197"/>
      <c r="J206" s="197"/>
      <c r="K206" s="197"/>
      <c r="L206" s="198"/>
      <c r="M206" s="198"/>
      <c r="N206" s="198"/>
      <c r="O206" s="198"/>
      <c r="P206" s="198"/>
      <c r="Q206" s="10"/>
      <c r="R206" s="58"/>
      <c r="S206" s="199"/>
      <c r="T206" s="200"/>
      <c r="U206" s="201" t="str">
        <f t="shared" si="2"/>
        <v/>
      </c>
      <c r="V206" s="201"/>
      <c r="W206" s="201"/>
      <c r="X206" s="202"/>
      <c r="Y206" s="203"/>
      <c r="Z206" s="204"/>
      <c r="AA206" s="205"/>
      <c r="AB206" s="225"/>
    </row>
    <row r="207" spans="1:28" s="26" customFormat="1" ht="22.5" customHeight="1">
      <c r="A207" s="190"/>
      <c r="B207" s="191"/>
      <c r="C207" s="192"/>
      <c r="D207" s="193"/>
      <c r="E207" s="193"/>
      <c r="F207" s="194"/>
      <c r="G207" s="195"/>
      <c r="H207" s="196"/>
      <c r="I207" s="197"/>
      <c r="J207" s="197"/>
      <c r="K207" s="197"/>
      <c r="L207" s="198"/>
      <c r="M207" s="198"/>
      <c r="N207" s="198"/>
      <c r="O207" s="198"/>
      <c r="P207" s="198"/>
      <c r="Q207" s="10"/>
      <c r="R207" s="58"/>
      <c r="S207" s="199"/>
      <c r="T207" s="200"/>
      <c r="U207" s="201" t="str">
        <f t="shared" si="2"/>
        <v/>
      </c>
      <c r="V207" s="201"/>
      <c r="W207" s="201"/>
      <c r="X207" s="202"/>
      <c r="Y207" s="203"/>
      <c r="Z207" s="204"/>
      <c r="AA207" s="205"/>
      <c r="AB207" s="225"/>
    </row>
    <row r="208" spans="1:28" s="26" customFormat="1" ht="22.5" customHeight="1">
      <c r="A208" s="190"/>
      <c r="B208" s="191"/>
      <c r="C208" s="192"/>
      <c r="D208" s="193"/>
      <c r="E208" s="193"/>
      <c r="F208" s="194"/>
      <c r="G208" s="195"/>
      <c r="H208" s="196"/>
      <c r="I208" s="197"/>
      <c r="J208" s="197"/>
      <c r="K208" s="197"/>
      <c r="L208" s="198"/>
      <c r="M208" s="198"/>
      <c r="N208" s="198"/>
      <c r="O208" s="198"/>
      <c r="P208" s="198"/>
      <c r="Q208" s="10"/>
      <c r="R208" s="58"/>
      <c r="S208" s="199"/>
      <c r="T208" s="200"/>
      <c r="U208" s="201" t="str">
        <f t="shared" si="2"/>
        <v/>
      </c>
      <c r="V208" s="201"/>
      <c r="W208" s="201"/>
      <c r="X208" s="202"/>
      <c r="Y208" s="203"/>
      <c r="Z208" s="204"/>
      <c r="AA208" s="205"/>
      <c r="AB208" s="225"/>
    </row>
    <row r="209" spans="1:28" s="26" customFormat="1" ht="22.5" customHeight="1">
      <c r="A209" s="190"/>
      <c r="B209" s="191"/>
      <c r="C209" s="192"/>
      <c r="D209" s="193"/>
      <c r="E209" s="193"/>
      <c r="F209" s="194"/>
      <c r="G209" s="195"/>
      <c r="H209" s="196"/>
      <c r="I209" s="197"/>
      <c r="J209" s="197"/>
      <c r="K209" s="197"/>
      <c r="L209" s="198"/>
      <c r="M209" s="198"/>
      <c r="N209" s="198"/>
      <c r="O209" s="198"/>
      <c r="P209" s="198"/>
      <c r="Q209" s="10"/>
      <c r="R209" s="58"/>
      <c r="S209" s="199"/>
      <c r="T209" s="200"/>
      <c r="U209" s="201" t="str">
        <f t="shared" si="2"/>
        <v/>
      </c>
      <c r="V209" s="201"/>
      <c r="W209" s="201"/>
      <c r="X209" s="202"/>
      <c r="Y209" s="203"/>
      <c r="Z209" s="204"/>
      <c r="AA209" s="205"/>
      <c r="AB209" s="225"/>
    </row>
    <row r="210" spans="1:28" s="26" customFormat="1" ht="22.5" customHeight="1">
      <c r="A210" s="190"/>
      <c r="B210" s="191"/>
      <c r="C210" s="192"/>
      <c r="D210" s="193"/>
      <c r="E210" s="193"/>
      <c r="F210" s="194"/>
      <c r="G210" s="195"/>
      <c r="H210" s="196"/>
      <c r="I210" s="197"/>
      <c r="J210" s="197"/>
      <c r="K210" s="197"/>
      <c r="L210" s="198"/>
      <c r="M210" s="198"/>
      <c r="N210" s="198"/>
      <c r="O210" s="198"/>
      <c r="P210" s="198"/>
      <c r="Q210" s="10"/>
      <c r="R210" s="58"/>
      <c r="S210" s="199"/>
      <c r="T210" s="200"/>
      <c r="U210" s="201" t="str">
        <f t="shared" si="2"/>
        <v/>
      </c>
      <c r="V210" s="201"/>
      <c r="W210" s="201"/>
      <c r="X210" s="202"/>
      <c r="Y210" s="203"/>
      <c r="Z210" s="204"/>
      <c r="AA210" s="205"/>
      <c r="AB210" s="225"/>
    </row>
    <row r="211" spans="1:28" s="26" customFormat="1" ht="22.5" customHeight="1">
      <c r="A211" s="190"/>
      <c r="B211" s="191"/>
      <c r="C211" s="192"/>
      <c r="D211" s="193"/>
      <c r="E211" s="193"/>
      <c r="F211" s="194"/>
      <c r="G211" s="195"/>
      <c r="H211" s="196"/>
      <c r="I211" s="197"/>
      <c r="J211" s="197"/>
      <c r="K211" s="197"/>
      <c r="L211" s="198"/>
      <c r="M211" s="198"/>
      <c r="N211" s="198"/>
      <c r="O211" s="198"/>
      <c r="P211" s="198"/>
      <c r="Q211" s="10"/>
      <c r="R211" s="58"/>
      <c r="S211" s="199"/>
      <c r="T211" s="200"/>
      <c r="U211" s="201" t="str">
        <f t="shared" si="2"/>
        <v/>
      </c>
      <c r="V211" s="201"/>
      <c r="W211" s="201"/>
      <c r="X211" s="202"/>
      <c r="Y211" s="203"/>
      <c r="Z211" s="204"/>
      <c r="AA211" s="205"/>
      <c r="AB211" s="225"/>
    </row>
    <row r="212" spans="1:28" s="26" customFormat="1" ht="22.5" customHeight="1">
      <c r="A212" s="190"/>
      <c r="B212" s="191"/>
      <c r="C212" s="192"/>
      <c r="D212" s="193"/>
      <c r="E212" s="193"/>
      <c r="F212" s="194"/>
      <c r="G212" s="195"/>
      <c r="H212" s="196"/>
      <c r="I212" s="197"/>
      <c r="J212" s="197"/>
      <c r="K212" s="197"/>
      <c r="L212" s="198"/>
      <c r="M212" s="198"/>
      <c r="N212" s="198"/>
      <c r="O212" s="198"/>
      <c r="P212" s="198"/>
      <c r="Q212" s="10"/>
      <c r="R212" s="58"/>
      <c r="S212" s="199"/>
      <c r="T212" s="200"/>
      <c r="U212" s="201" t="str">
        <f t="shared" si="2"/>
        <v/>
      </c>
      <c r="V212" s="201"/>
      <c r="W212" s="201"/>
      <c r="X212" s="202"/>
      <c r="Y212" s="203"/>
      <c r="Z212" s="204"/>
      <c r="AA212" s="205"/>
      <c r="AB212" s="225"/>
    </row>
    <row r="213" spans="1:28" s="26" customFormat="1" ht="22.5" customHeight="1">
      <c r="A213" s="190"/>
      <c r="B213" s="191"/>
      <c r="C213" s="192"/>
      <c r="D213" s="193"/>
      <c r="E213" s="193"/>
      <c r="F213" s="194"/>
      <c r="G213" s="195"/>
      <c r="H213" s="196"/>
      <c r="I213" s="197"/>
      <c r="J213" s="197"/>
      <c r="K213" s="197"/>
      <c r="L213" s="198"/>
      <c r="M213" s="198"/>
      <c r="N213" s="198"/>
      <c r="O213" s="198"/>
      <c r="P213" s="198"/>
      <c r="Q213" s="10"/>
      <c r="R213" s="58"/>
      <c r="S213" s="199"/>
      <c r="T213" s="200"/>
      <c r="U213" s="201" t="str">
        <f t="shared" si="2"/>
        <v/>
      </c>
      <c r="V213" s="201"/>
      <c r="W213" s="201"/>
      <c r="X213" s="202"/>
      <c r="Y213" s="203"/>
      <c r="Z213" s="204"/>
      <c r="AA213" s="205"/>
      <c r="AB213" s="225"/>
    </row>
    <row r="214" spans="1:28" s="26" customFormat="1" ht="22.5" customHeight="1">
      <c r="A214" s="190"/>
      <c r="B214" s="191"/>
      <c r="C214" s="192"/>
      <c r="D214" s="193"/>
      <c r="E214" s="193"/>
      <c r="F214" s="194"/>
      <c r="G214" s="195"/>
      <c r="H214" s="196"/>
      <c r="I214" s="197"/>
      <c r="J214" s="197"/>
      <c r="K214" s="197"/>
      <c r="L214" s="198"/>
      <c r="M214" s="198"/>
      <c r="N214" s="198"/>
      <c r="O214" s="198"/>
      <c r="P214" s="198"/>
      <c r="Q214" s="10"/>
      <c r="R214" s="58"/>
      <c r="S214" s="199"/>
      <c r="T214" s="200"/>
      <c r="U214" s="201" t="str">
        <f t="shared" ref="U214:U277" si="3">IF(S214&lt;&gt;"",S214*Q214,"")</f>
        <v/>
      </c>
      <c r="V214" s="201"/>
      <c r="W214" s="201"/>
      <c r="X214" s="202"/>
      <c r="Y214" s="203"/>
      <c r="Z214" s="204"/>
      <c r="AA214" s="205"/>
      <c r="AB214" s="225"/>
    </row>
    <row r="215" spans="1:28" s="26" customFormat="1" ht="22.5" customHeight="1">
      <c r="A215" s="190"/>
      <c r="B215" s="191"/>
      <c r="C215" s="192"/>
      <c r="D215" s="193"/>
      <c r="E215" s="193"/>
      <c r="F215" s="194"/>
      <c r="G215" s="195"/>
      <c r="H215" s="196"/>
      <c r="I215" s="197"/>
      <c r="J215" s="197"/>
      <c r="K215" s="197"/>
      <c r="L215" s="198"/>
      <c r="M215" s="198"/>
      <c r="N215" s="198"/>
      <c r="O215" s="198"/>
      <c r="P215" s="198"/>
      <c r="Q215" s="10"/>
      <c r="R215" s="58"/>
      <c r="S215" s="199"/>
      <c r="T215" s="200"/>
      <c r="U215" s="201" t="str">
        <f t="shared" si="3"/>
        <v/>
      </c>
      <c r="V215" s="201"/>
      <c r="W215" s="201"/>
      <c r="X215" s="202"/>
      <c r="Y215" s="203"/>
      <c r="Z215" s="204"/>
      <c r="AA215" s="205"/>
      <c r="AB215" s="225"/>
    </row>
    <row r="216" spans="1:28" s="26" customFormat="1" ht="22.5" customHeight="1">
      <c r="A216" s="190"/>
      <c r="B216" s="191"/>
      <c r="C216" s="192"/>
      <c r="D216" s="193"/>
      <c r="E216" s="193"/>
      <c r="F216" s="194"/>
      <c r="G216" s="195"/>
      <c r="H216" s="196"/>
      <c r="I216" s="197"/>
      <c r="J216" s="197"/>
      <c r="K216" s="197"/>
      <c r="L216" s="198"/>
      <c r="M216" s="198"/>
      <c r="N216" s="198"/>
      <c r="O216" s="198"/>
      <c r="P216" s="198"/>
      <c r="Q216" s="10"/>
      <c r="R216" s="58"/>
      <c r="S216" s="199"/>
      <c r="T216" s="200"/>
      <c r="U216" s="201" t="str">
        <f t="shared" si="3"/>
        <v/>
      </c>
      <c r="V216" s="201"/>
      <c r="W216" s="201"/>
      <c r="X216" s="202"/>
      <c r="Y216" s="203"/>
      <c r="Z216" s="204"/>
      <c r="AA216" s="205"/>
      <c r="AB216" s="225"/>
    </row>
    <row r="217" spans="1:28" s="26" customFormat="1" ht="22.5" customHeight="1">
      <c r="A217" s="190"/>
      <c r="B217" s="191"/>
      <c r="C217" s="192"/>
      <c r="D217" s="193"/>
      <c r="E217" s="193"/>
      <c r="F217" s="194"/>
      <c r="G217" s="195"/>
      <c r="H217" s="196"/>
      <c r="I217" s="197"/>
      <c r="J217" s="197"/>
      <c r="K217" s="197"/>
      <c r="L217" s="198"/>
      <c r="M217" s="198"/>
      <c r="N217" s="198"/>
      <c r="O217" s="198"/>
      <c r="P217" s="198"/>
      <c r="Q217" s="10"/>
      <c r="R217" s="58"/>
      <c r="S217" s="199"/>
      <c r="T217" s="200"/>
      <c r="U217" s="201" t="str">
        <f t="shared" si="3"/>
        <v/>
      </c>
      <c r="V217" s="201"/>
      <c r="W217" s="201"/>
      <c r="X217" s="202"/>
      <c r="Y217" s="203"/>
      <c r="Z217" s="204"/>
      <c r="AA217" s="205"/>
      <c r="AB217" s="225"/>
    </row>
    <row r="218" spans="1:28" s="26" customFormat="1" ht="22.5" customHeight="1">
      <c r="A218" s="190"/>
      <c r="B218" s="191"/>
      <c r="C218" s="192"/>
      <c r="D218" s="193"/>
      <c r="E218" s="193"/>
      <c r="F218" s="194"/>
      <c r="G218" s="195"/>
      <c r="H218" s="196"/>
      <c r="I218" s="197"/>
      <c r="J218" s="197"/>
      <c r="K218" s="197"/>
      <c r="L218" s="198"/>
      <c r="M218" s="198"/>
      <c r="N218" s="198"/>
      <c r="O218" s="198"/>
      <c r="P218" s="198"/>
      <c r="Q218" s="10"/>
      <c r="R218" s="58"/>
      <c r="S218" s="199"/>
      <c r="T218" s="200"/>
      <c r="U218" s="201" t="str">
        <f t="shared" si="3"/>
        <v/>
      </c>
      <c r="V218" s="201"/>
      <c r="W218" s="201"/>
      <c r="X218" s="202"/>
      <c r="Y218" s="203"/>
      <c r="Z218" s="204"/>
      <c r="AA218" s="205"/>
      <c r="AB218" s="225"/>
    </row>
    <row r="219" spans="1:28" s="26" customFormat="1" ht="22.5" customHeight="1">
      <c r="A219" s="190"/>
      <c r="B219" s="191"/>
      <c r="C219" s="192"/>
      <c r="D219" s="193"/>
      <c r="E219" s="193"/>
      <c r="F219" s="194"/>
      <c r="G219" s="195"/>
      <c r="H219" s="196"/>
      <c r="I219" s="197"/>
      <c r="J219" s="197"/>
      <c r="K219" s="197"/>
      <c r="L219" s="198"/>
      <c r="M219" s="198"/>
      <c r="N219" s="198"/>
      <c r="O219" s="198"/>
      <c r="P219" s="198"/>
      <c r="Q219" s="10"/>
      <c r="R219" s="58"/>
      <c r="S219" s="199"/>
      <c r="T219" s="200"/>
      <c r="U219" s="201" t="str">
        <f t="shared" si="3"/>
        <v/>
      </c>
      <c r="V219" s="201"/>
      <c r="W219" s="201"/>
      <c r="X219" s="202"/>
      <c r="Y219" s="203"/>
      <c r="Z219" s="204"/>
      <c r="AA219" s="205"/>
      <c r="AB219" s="225"/>
    </row>
    <row r="220" spans="1:28" s="26" customFormat="1" ht="22.5" customHeight="1">
      <c r="A220" s="190"/>
      <c r="B220" s="191"/>
      <c r="C220" s="192"/>
      <c r="D220" s="193"/>
      <c r="E220" s="193"/>
      <c r="F220" s="194"/>
      <c r="G220" s="195"/>
      <c r="H220" s="196"/>
      <c r="I220" s="197"/>
      <c r="J220" s="197"/>
      <c r="K220" s="197"/>
      <c r="L220" s="198"/>
      <c r="M220" s="198"/>
      <c r="N220" s="198"/>
      <c r="O220" s="198"/>
      <c r="P220" s="198"/>
      <c r="Q220" s="10"/>
      <c r="R220" s="58"/>
      <c r="S220" s="199"/>
      <c r="T220" s="200"/>
      <c r="U220" s="201" t="str">
        <f t="shared" si="3"/>
        <v/>
      </c>
      <c r="V220" s="201"/>
      <c r="W220" s="201"/>
      <c r="X220" s="202"/>
      <c r="Y220" s="203"/>
      <c r="Z220" s="204"/>
      <c r="AA220" s="205"/>
      <c r="AB220" s="225"/>
    </row>
    <row r="221" spans="1:28" s="26" customFormat="1" ht="22.5" customHeight="1">
      <c r="A221" s="190"/>
      <c r="B221" s="191"/>
      <c r="C221" s="192"/>
      <c r="D221" s="193"/>
      <c r="E221" s="193"/>
      <c r="F221" s="194"/>
      <c r="G221" s="195"/>
      <c r="H221" s="196"/>
      <c r="I221" s="197"/>
      <c r="J221" s="197"/>
      <c r="K221" s="197"/>
      <c r="L221" s="198"/>
      <c r="M221" s="198"/>
      <c r="N221" s="198"/>
      <c r="O221" s="198"/>
      <c r="P221" s="198"/>
      <c r="Q221" s="10"/>
      <c r="R221" s="58"/>
      <c r="S221" s="199"/>
      <c r="T221" s="200"/>
      <c r="U221" s="201" t="str">
        <f t="shared" si="3"/>
        <v/>
      </c>
      <c r="V221" s="201"/>
      <c r="W221" s="201"/>
      <c r="X221" s="202"/>
      <c r="Y221" s="203"/>
      <c r="Z221" s="204"/>
      <c r="AA221" s="205"/>
      <c r="AB221" s="225"/>
    </row>
    <row r="222" spans="1:28" s="26" customFormat="1" ht="22.5" customHeight="1">
      <c r="A222" s="190"/>
      <c r="B222" s="191"/>
      <c r="C222" s="192"/>
      <c r="D222" s="193"/>
      <c r="E222" s="193"/>
      <c r="F222" s="194"/>
      <c r="G222" s="195"/>
      <c r="H222" s="196"/>
      <c r="I222" s="197"/>
      <c r="J222" s="197"/>
      <c r="K222" s="197"/>
      <c r="L222" s="198"/>
      <c r="M222" s="198"/>
      <c r="N222" s="198"/>
      <c r="O222" s="198"/>
      <c r="P222" s="198"/>
      <c r="Q222" s="10"/>
      <c r="R222" s="58"/>
      <c r="S222" s="199"/>
      <c r="T222" s="200"/>
      <c r="U222" s="201" t="str">
        <f t="shared" si="3"/>
        <v/>
      </c>
      <c r="V222" s="201"/>
      <c r="W222" s="201"/>
      <c r="X222" s="202"/>
      <c r="Y222" s="203"/>
      <c r="Z222" s="204"/>
      <c r="AA222" s="205"/>
      <c r="AB222" s="225"/>
    </row>
    <row r="223" spans="1:28" s="26" customFormat="1" ht="22.5" customHeight="1">
      <c r="A223" s="190"/>
      <c r="B223" s="191"/>
      <c r="C223" s="192"/>
      <c r="D223" s="193"/>
      <c r="E223" s="193"/>
      <c r="F223" s="194"/>
      <c r="G223" s="195"/>
      <c r="H223" s="196"/>
      <c r="I223" s="197"/>
      <c r="J223" s="197"/>
      <c r="K223" s="197"/>
      <c r="L223" s="198"/>
      <c r="M223" s="198"/>
      <c r="N223" s="198"/>
      <c r="O223" s="198"/>
      <c r="P223" s="198"/>
      <c r="Q223" s="10"/>
      <c r="R223" s="58"/>
      <c r="S223" s="199"/>
      <c r="T223" s="200"/>
      <c r="U223" s="201" t="str">
        <f t="shared" si="3"/>
        <v/>
      </c>
      <c r="V223" s="201"/>
      <c r="W223" s="201"/>
      <c r="X223" s="202"/>
      <c r="Y223" s="203"/>
      <c r="Z223" s="204"/>
      <c r="AA223" s="205"/>
      <c r="AB223" s="225"/>
    </row>
    <row r="224" spans="1:28" s="26" customFormat="1" ht="22.5" customHeight="1">
      <c r="A224" s="190"/>
      <c r="B224" s="191"/>
      <c r="C224" s="192"/>
      <c r="D224" s="193"/>
      <c r="E224" s="193"/>
      <c r="F224" s="194"/>
      <c r="G224" s="195"/>
      <c r="H224" s="196"/>
      <c r="I224" s="197"/>
      <c r="J224" s="197"/>
      <c r="K224" s="197"/>
      <c r="L224" s="198"/>
      <c r="M224" s="198"/>
      <c r="N224" s="198"/>
      <c r="O224" s="198"/>
      <c r="P224" s="198"/>
      <c r="Q224" s="10"/>
      <c r="R224" s="58"/>
      <c r="S224" s="199"/>
      <c r="T224" s="200"/>
      <c r="U224" s="201" t="str">
        <f t="shared" si="3"/>
        <v/>
      </c>
      <c r="V224" s="201"/>
      <c r="W224" s="201"/>
      <c r="X224" s="202"/>
      <c r="Y224" s="203"/>
      <c r="Z224" s="204"/>
      <c r="AA224" s="205"/>
      <c r="AB224" s="225"/>
    </row>
    <row r="225" spans="1:28" s="26" customFormat="1" ht="22.5" customHeight="1">
      <c r="A225" s="190"/>
      <c r="B225" s="191"/>
      <c r="C225" s="192"/>
      <c r="D225" s="193"/>
      <c r="E225" s="193"/>
      <c r="F225" s="194"/>
      <c r="G225" s="195"/>
      <c r="H225" s="196"/>
      <c r="I225" s="197"/>
      <c r="J225" s="197"/>
      <c r="K225" s="197"/>
      <c r="L225" s="198"/>
      <c r="M225" s="198"/>
      <c r="N225" s="198"/>
      <c r="O225" s="198"/>
      <c r="P225" s="198"/>
      <c r="Q225" s="10"/>
      <c r="R225" s="58"/>
      <c r="S225" s="199"/>
      <c r="T225" s="200"/>
      <c r="U225" s="201" t="str">
        <f t="shared" si="3"/>
        <v/>
      </c>
      <c r="V225" s="201"/>
      <c r="W225" s="201"/>
      <c r="X225" s="202"/>
      <c r="Y225" s="203"/>
      <c r="Z225" s="204"/>
      <c r="AA225" s="205"/>
      <c r="AB225" s="225"/>
    </row>
    <row r="226" spans="1:28" s="26" customFormat="1" ht="22.5" customHeight="1">
      <c r="A226" s="190"/>
      <c r="B226" s="191"/>
      <c r="C226" s="192"/>
      <c r="D226" s="193"/>
      <c r="E226" s="193"/>
      <c r="F226" s="194"/>
      <c r="G226" s="195"/>
      <c r="H226" s="196"/>
      <c r="I226" s="197"/>
      <c r="J226" s="197"/>
      <c r="K226" s="197"/>
      <c r="L226" s="198"/>
      <c r="M226" s="198"/>
      <c r="N226" s="198"/>
      <c r="O226" s="198"/>
      <c r="P226" s="198"/>
      <c r="Q226" s="10"/>
      <c r="R226" s="58"/>
      <c r="S226" s="199"/>
      <c r="T226" s="200"/>
      <c r="U226" s="201" t="str">
        <f t="shared" si="3"/>
        <v/>
      </c>
      <c r="V226" s="201"/>
      <c r="W226" s="201"/>
      <c r="X226" s="202"/>
      <c r="Y226" s="203"/>
      <c r="Z226" s="204"/>
      <c r="AA226" s="205"/>
      <c r="AB226" s="225"/>
    </row>
    <row r="227" spans="1:28" s="26" customFormat="1" ht="22.5" customHeight="1">
      <c r="A227" s="190"/>
      <c r="B227" s="191"/>
      <c r="C227" s="192"/>
      <c r="D227" s="193"/>
      <c r="E227" s="193"/>
      <c r="F227" s="194"/>
      <c r="G227" s="195"/>
      <c r="H227" s="196"/>
      <c r="I227" s="197"/>
      <c r="J227" s="197"/>
      <c r="K227" s="197"/>
      <c r="L227" s="198"/>
      <c r="M227" s="198"/>
      <c r="N227" s="198"/>
      <c r="O227" s="198"/>
      <c r="P227" s="198"/>
      <c r="Q227" s="10"/>
      <c r="R227" s="58"/>
      <c r="S227" s="199"/>
      <c r="T227" s="200"/>
      <c r="U227" s="201" t="str">
        <f t="shared" si="3"/>
        <v/>
      </c>
      <c r="V227" s="201"/>
      <c r="W227" s="201"/>
      <c r="X227" s="202"/>
      <c r="Y227" s="203"/>
      <c r="Z227" s="204"/>
      <c r="AA227" s="205"/>
      <c r="AB227" s="225"/>
    </row>
    <row r="228" spans="1:28" s="26" customFormat="1" ht="22.5" customHeight="1">
      <c r="A228" s="190"/>
      <c r="B228" s="191"/>
      <c r="C228" s="192"/>
      <c r="D228" s="193"/>
      <c r="E228" s="193"/>
      <c r="F228" s="194"/>
      <c r="G228" s="195"/>
      <c r="H228" s="196"/>
      <c r="I228" s="197"/>
      <c r="J228" s="197"/>
      <c r="K228" s="197"/>
      <c r="L228" s="198"/>
      <c r="M228" s="198"/>
      <c r="N228" s="198"/>
      <c r="O228" s="198"/>
      <c r="P228" s="198"/>
      <c r="Q228" s="10"/>
      <c r="R228" s="58"/>
      <c r="S228" s="199"/>
      <c r="T228" s="200"/>
      <c r="U228" s="201" t="str">
        <f t="shared" si="3"/>
        <v/>
      </c>
      <c r="V228" s="201"/>
      <c r="W228" s="201"/>
      <c r="X228" s="202"/>
      <c r="Y228" s="203"/>
      <c r="Z228" s="204"/>
      <c r="AA228" s="205"/>
      <c r="AB228" s="225"/>
    </row>
    <row r="229" spans="1:28" s="26" customFormat="1" ht="22.5" customHeight="1">
      <c r="A229" s="190"/>
      <c r="B229" s="191"/>
      <c r="C229" s="192"/>
      <c r="D229" s="193"/>
      <c r="E229" s="193"/>
      <c r="F229" s="194"/>
      <c r="G229" s="195"/>
      <c r="H229" s="196"/>
      <c r="I229" s="197"/>
      <c r="J229" s="197"/>
      <c r="K229" s="197"/>
      <c r="L229" s="198"/>
      <c r="M229" s="198"/>
      <c r="N229" s="198"/>
      <c r="O229" s="198"/>
      <c r="P229" s="198"/>
      <c r="Q229" s="10"/>
      <c r="R229" s="58"/>
      <c r="S229" s="199"/>
      <c r="T229" s="200"/>
      <c r="U229" s="201" t="str">
        <f t="shared" si="3"/>
        <v/>
      </c>
      <c r="V229" s="201"/>
      <c r="W229" s="201"/>
      <c r="X229" s="202"/>
      <c r="Y229" s="203"/>
      <c r="Z229" s="204"/>
      <c r="AA229" s="205"/>
      <c r="AB229" s="225"/>
    </row>
    <row r="230" spans="1:28" s="26" customFormat="1" ht="22.5" customHeight="1">
      <c r="A230" s="190"/>
      <c r="B230" s="191"/>
      <c r="C230" s="192"/>
      <c r="D230" s="193"/>
      <c r="E230" s="193"/>
      <c r="F230" s="194"/>
      <c r="G230" s="195"/>
      <c r="H230" s="196"/>
      <c r="I230" s="197"/>
      <c r="J230" s="197"/>
      <c r="K230" s="197"/>
      <c r="L230" s="198"/>
      <c r="M230" s="198"/>
      <c r="N230" s="198"/>
      <c r="O230" s="198"/>
      <c r="P230" s="198"/>
      <c r="Q230" s="10"/>
      <c r="R230" s="58"/>
      <c r="S230" s="199"/>
      <c r="T230" s="200"/>
      <c r="U230" s="201" t="str">
        <f t="shared" si="3"/>
        <v/>
      </c>
      <c r="V230" s="201"/>
      <c r="W230" s="201"/>
      <c r="X230" s="202"/>
      <c r="Y230" s="203"/>
      <c r="Z230" s="204"/>
      <c r="AA230" s="205"/>
      <c r="AB230" s="225"/>
    </row>
    <row r="231" spans="1:28" s="26" customFormat="1" ht="22.5" customHeight="1">
      <c r="A231" s="190"/>
      <c r="B231" s="191"/>
      <c r="C231" s="192"/>
      <c r="D231" s="193"/>
      <c r="E231" s="193"/>
      <c r="F231" s="194"/>
      <c r="G231" s="195"/>
      <c r="H231" s="196"/>
      <c r="I231" s="197"/>
      <c r="J231" s="197"/>
      <c r="K231" s="197"/>
      <c r="L231" s="198"/>
      <c r="M231" s="198"/>
      <c r="N231" s="198"/>
      <c r="O231" s="198"/>
      <c r="P231" s="198"/>
      <c r="Q231" s="10"/>
      <c r="R231" s="58"/>
      <c r="S231" s="199"/>
      <c r="T231" s="200"/>
      <c r="U231" s="201" t="str">
        <f t="shared" si="3"/>
        <v/>
      </c>
      <c r="V231" s="201"/>
      <c r="W231" s="201"/>
      <c r="X231" s="202"/>
      <c r="Y231" s="203"/>
      <c r="Z231" s="204"/>
      <c r="AA231" s="205"/>
      <c r="AB231" s="225"/>
    </row>
    <row r="232" spans="1:28" s="26" customFormat="1" ht="22.5" customHeight="1">
      <c r="A232" s="190"/>
      <c r="B232" s="191"/>
      <c r="C232" s="192"/>
      <c r="D232" s="193"/>
      <c r="E232" s="193"/>
      <c r="F232" s="194"/>
      <c r="G232" s="195"/>
      <c r="H232" s="196"/>
      <c r="I232" s="197"/>
      <c r="J232" s="197"/>
      <c r="K232" s="197"/>
      <c r="L232" s="198"/>
      <c r="M232" s="198"/>
      <c r="N232" s="198"/>
      <c r="O232" s="198"/>
      <c r="P232" s="198"/>
      <c r="Q232" s="10"/>
      <c r="R232" s="58"/>
      <c r="S232" s="199"/>
      <c r="T232" s="200"/>
      <c r="U232" s="201" t="str">
        <f t="shared" si="3"/>
        <v/>
      </c>
      <c r="V232" s="201"/>
      <c r="W232" s="201"/>
      <c r="X232" s="202"/>
      <c r="Y232" s="203"/>
      <c r="Z232" s="204"/>
      <c r="AA232" s="205"/>
      <c r="AB232" s="225"/>
    </row>
    <row r="233" spans="1:28" s="26" customFormat="1" ht="22.5" customHeight="1">
      <c r="A233" s="190"/>
      <c r="B233" s="191"/>
      <c r="C233" s="192"/>
      <c r="D233" s="193"/>
      <c r="E233" s="193"/>
      <c r="F233" s="194"/>
      <c r="G233" s="195"/>
      <c r="H233" s="196"/>
      <c r="I233" s="197"/>
      <c r="J233" s="197"/>
      <c r="K233" s="197"/>
      <c r="L233" s="198"/>
      <c r="M233" s="198"/>
      <c r="N233" s="198"/>
      <c r="O233" s="198"/>
      <c r="P233" s="198"/>
      <c r="Q233" s="10"/>
      <c r="R233" s="58"/>
      <c r="S233" s="199"/>
      <c r="T233" s="200"/>
      <c r="U233" s="201" t="str">
        <f t="shared" si="3"/>
        <v/>
      </c>
      <c r="V233" s="201"/>
      <c r="W233" s="201"/>
      <c r="X233" s="202"/>
      <c r="Y233" s="203"/>
      <c r="Z233" s="204"/>
      <c r="AA233" s="205"/>
      <c r="AB233" s="225"/>
    </row>
    <row r="234" spans="1:28" s="26" customFormat="1" ht="22.5" customHeight="1">
      <c r="A234" s="190"/>
      <c r="B234" s="191"/>
      <c r="C234" s="192"/>
      <c r="D234" s="193"/>
      <c r="E234" s="193"/>
      <c r="F234" s="194"/>
      <c r="G234" s="195"/>
      <c r="H234" s="196"/>
      <c r="I234" s="197"/>
      <c r="J234" s="197"/>
      <c r="K234" s="197"/>
      <c r="L234" s="198"/>
      <c r="M234" s="198"/>
      <c r="N234" s="198"/>
      <c r="O234" s="198"/>
      <c r="P234" s="198"/>
      <c r="Q234" s="10"/>
      <c r="R234" s="58"/>
      <c r="S234" s="199"/>
      <c r="T234" s="200"/>
      <c r="U234" s="201" t="str">
        <f t="shared" si="3"/>
        <v/>
      </c>
      <c r="V234" s="201"/>
      <c r="W234" s="201"/>
      <c r="X234" s="202"/>
      <c r="Y234" s="203"/>
      <c r="Z234" s="204"/>
      <c r="AA234" s="205"/>
      <c r="AB234" s="225"/>
    </row>
    <row r="235" spans="1:28" s="26" customFormat="1" ht="22.5" customHeight="1">
      <c r="A235" s="190"/>
      <c r="B235" s="191"/>
      <c r="C235" s="192"/>
      <c r="D235" s="193"/>
      <c r="E235" s="193"/>
      <c r="F235" s="194"/>
      <c r="G235" s="195"/>
      <c r="H235" s="196"/>
      <c r="I235" s="197"/>
      <c r="J235" s="197"/>
      <c r="K235" s="197"/>
      <c r="L235" s="198"/>
      <c r="M235" s="198"/>
      <c r="N235" s="198"/>
      <c r="O235" s="198"/>
      <c r="P235" s="198"/>
      <c r="Q235" s="10"/>
      <c r="R235" s="58"/>
      <c r="S235" s="199"/>
      <c r="T235" s="200"/>
      <c r="U235" s="201" t="str">
        <f t="shared" si="3"/>
        <v/>
      </c>
      <c r="V235" s="201"/>
      <c r="W235" s="201"/>
      <c r="X235" s="202"/>
      <c r="Y235" s="203"/>
      <c r="Z235" s="204"/>
      <c r="AA235" s="205"/>
      <c r="AB235" s="225"/>
    </row>
    <row r="236" spans="1:28" s="26" customFormat="1" ht="22.5" customHeight="1">
      <c r="A236" s="190"/>
      <c r="B236" s="191"/>
      <c r="C236" s="192"/>
      <c r="D236" s="193"/>
      <c r="E236" s="193"/>
      <c r="F236" s="194"/>
      <c r="G236" s="195"/>
      <c r="H236" s="196"/>
      <c r="I236" s="197"/>
      <c r="J236" s="197"/>
      <c r="K236" s="197"/>
      <c r="L236" s="198"/>
      <c r="M236" s="198"/>
      <c r="N236" s="198"/>
      <c r="O236" s="198"/>
      <c r="P236" s="198"/>
      <c r="Q236" s="10"/>
      <c r="R236" s="58"/>
      <c r="S236" s="199"/>
      <c r="T236" s="200"/>
      <c r="U236" s="201" t="str">
        <f t="shared" si="3"/>
        <v/>
      </c>
      <c r="V236" s="201"/>
      <c r="W236" s="201"/>
      <c r="X236" s="202"/>
      <c r="Y236" s="203"/>
      <c r="Z236" s="204"/>
      <c r="AA236" s="205"/>
      <c r="AB236" s="225"/>
    </row>
    <row r="237" spans="1:28" s="26" customFormat="1" ht="22.5" customHeight="1">
      <c r="A237" s="190"/>
      <c r="B237" s="191"/>
      <c r="C237" s="192"/>
      <c r="D237" s="193"/>
      <c r="E237" s="193"/>
      <c r="F237" s="194"/>
      <c r="G237" s="195"/>
      <c r="H237" s="196"/>
      <c r="I237" s="197"/>
      <c r="J237" s="197"/>
      <c r="K237" s="197"/>
      <c r="L237" s="198"/>
      <c r="M237" s="198"/>
      <c r="N237" s="198"/>
      <c r="O237" s="198"/>
      <c r="P237" s="198"/>
      <c r="Q237" s="10"/>
      <c r="R237" s="58"/>
      <c r="S237" s="199"/>
      <c r="T237" s="200"/>
      <c r="U237" s="201" t="str">
        <f t="shared" si="3"/>
        <v/>
      </c>
      <c r="V237" s="201"/>
      <c r="W237" s="201"/>
      <c r="X237" s="202"/>
      <c r="Y237" s="203"/>
      <c r="Z237" s="204"/>
      <c r="AA237" s="205"/>
      <c r="AB237" s="225"/>
    </row>
    <row r="238" spans="1:28" s="26" customFormat="1" ht="22.5" customHeight="1">
      <c r="A238" s="190"/>
      <c r="B238" s="191"/>
      <c r="C238" s="192"/>
      <c r="D238" s="193"/>
      <c r="E238" s="193"/>
      <c r="F238" s="194"/>
      <c r="G238" s="195"/>
      <c r="H238" s="196"/>
      <c r="I238" s="197"/>
      <c r="J238" s="197"/>
      <c r="K238" s="197"/>
      <c r="L238" s="198"/>
      <c r="M238" s="198"/>
      <c r="N238" s="198"/>
      <c r="O238" s="198"/>
      <c r="P238" s="198"/>
      <c r="Q238" s="10"/>
      <c r="R238" s="58"/>
      <c r="S238" s="199"/>
      <c r="T238" s="200"/>
      <c r="U238" s="201" t="str">
        <f t="shared" si="3"/>
        <v/>
      </c>
      <c r="V238" s="201"/>
      <c r="W238" s="201"/>
      <c r="X238" s="202"/>
      <c r="Y238" s="203"/>
      <c r="Z238" s="204"/>
      <c r="AA238" s="205"/>
      <c r="AB238" s="225"/>
    </row>
    <row r="239" spans="1:28" s="26" customFormat="1" ht="22.5" customHeight="1">
      <c r="A239" s="190"/>
      <c r="B239" s="191"/>
      <c r="C239" s="192"/>
      <c r="D239" s="193"/>
      <c r="E239" s="193"/>
      <c r="F239" s="194"/>
      <c r="G239" s="195"/>
      <c r="H239" s="196"/>
      <c r="I239" s="197"/>
      <c r="J239" s="197"/>
      <c r="K239" s="197"/>
      <c r="L239" s="198"/>
      <c r="M239" s="198"/>
      <c r="N239" s="198"/>
      <c r="O239" s="198"/>
      <c r="P239" s="198"/>
      <c r="Q239" s="10"/>
      <c r="R239" s="58"/>
      <c r="S239" s="199"/>
      <c r="T239" s="200"/>
      <c r="U239" s="201" t="str">
        <f t="shared" si="3"/>
        <v/>
      </c>
      <c r="V239" s="201"/>
      <c r="W239" s="201"/>
      <c r="X239" s="202"/>
      <c r="Y239" s="203"/>
      <c r="Z239" s="204"/>
      <c r="AA239" s="205"/>
      <c r="AB239" s="225"/>
    </row>
    <row r="240" spans="1:28" s="26" customFormat="1" ht="22.5" customHeight="1">
      <c r="A240" s="190"/>
      <c r="B240" s="191"/>
      <c r="C240" s="192"/>
      <c r="D240" s="193"/>
      <c r="E240" s="193"/>
      <c r="F240" s="194"/>
      <c r="G240" s="195"/>
      <c r="H240" s="196"/>
      <c r="I240" s="197"/>
      <c r="J240" s="197"/>
      <c r="K240" s="197"/>
      <c r="L240" s="198"/>
      <c r="M240" s="198"/>
      <c r="N240" s="198"/>
      <c r="O240" s="198"/>
      <c r="P240" s="198"/>
      <c r="Q240" s="10"/>
      <c r="R240" s="58"/>
      <c r="S240" s="199"/>
      <c r="T240" s="200"/>
      <c r="U240" s="201" t="str">
        <f t="shared" si="3"/>
        <v/>
      </c>
      <c r="V240" s="201"/>
      <c r="W240" s="201"/>
      <c r="X240" s="202"/>
      <c r="Y240" s="203"/>
      <c r="Z240" s="204"/>
      <c r="AA240" s="205"/>
      <c r="AB240" s="225"/>
    </row>
    <row r="241" spans="1:28" s="26" customFormat="1" ht="22.5" customHeight="1">
      <c r="A241" s="190"/>
      <c r="B241" s="191"/>
      <c r="C241" s="192"/>
      <c r="D241" s="193"/>
      <c r="E241" s="193"/>
      <c r="F241" s="194"/>
      <c r="G241" s="195"/>
      <c r="H241" s="196"/>
      <c r="I241" s="197"/>
      <c r="J241" s="197"/>
      <c r="K241" s="197"/>
      <c r="L241" s="198"/>
      <c r="M241" s="198"/>
      <c r="N241" s="198"/>
      <c r="O241" s="198"/>
      <c r="P241" s="198"/>
      <c r="Q241" s="10"/>
      <c r="R241" s="58"/>
      <c r="S241" s="199"/>
      <c r="T241" s="200"/>
      <c r="U241" s="201" t="str">
        <f t="shared" si="3"/>
        <v/>
      </c>
      <c r="V241" s="201"/>
      <c r="W241" s="201"/>
      <c r="X241" s="202"/>
      <c r="Y241" s="203"/>
      <c r="Z241" s="204"/>
      <c r="AA241" s="205"/>
      <c r="AB241" s="225"/>
    </row>
    <row r="242" spans="1:28" s="26" customFormat="1" ht="22.5" customHeight="1">
      <c r="A242" s="190"/>
      <c r="B242" s="191"/>
      <c r="C242" s="192"/>
      <c r="D242" s="193"/>
      <c r="E242" s="193"/>
      <c r="F242" s="194"/>
      <c r="G242" s="195"/>
      <c r="H242" s="196"/>
      <c r="I242" s="197"/>
      <c r="J242" s="197"/>
      <c r="K242" s="197"/>
      <c r="L242" s="198"/>
      <c r="M242" s="198"/>
      <c r="N242" s="198"/>
      <c r="O242" s="198"/>
      <c r="P242" s="198"/>
      <c r="Q242" s="10"/>
      <c r="R242" s="58"/>
      <c r="S242" s="199"/>
      <c r="T242" s="200"/>
      <c r="U242" s="201" t="str">
        <f t="shared" si="3"/>
        <v/>
      </c>
      <c r="V242" s="201"/>
      <c r="W242" s="201"/>
      <c r="X242" s="202"/>
      <c r="Y242" s="203"/>
      <c r="Z242" s="204"/>
      <c r="AA242" s="205"/>
      <c r="AB242" s="225"/>
    </row>
    <row r="243" spans="1:28" s="26" customFormat="1" ht="22.5" customHeight="1">
      <c r="A243" s="190"/>
      <c r="B243" s="191"/>
      <c r="C243" s="192"/>
      <c r="D243" s="193"/>
      <c r="E243" s="193"/>
      <c r="F243" s="194"/>
      <c r="G243" s="195"/>
      <c r="H243" s="196"/>
      <c r="I243" s="197"/>
      <c r="J243" s="197"/>
      <c r="K243" s="197"/>
      <c r="L243" s="198"/>
      <c r="M243" s="198"/>
      <c r="N243" s="198"/>
      <c r="O243" s="198"/>
      <c r="P243" s="198"/>
      <c r="Q243" s="10"/>
      <c r="R243" s="58"/>
      <c r="S243" s="199"/>
      <c r="T243" s="200"/>
      <c r="U243" s="201" t="str">
        <f t="shared" si="3"/>
        <v/>
      </c>
      <c r="V243" s="201"/>
      <c r="W243" s="201"/>
      <c r="X243" s="202"/>
      <c r="Y243" s="203"/>
      <c r="Z243" s="204"/>
      <c r="AA243" s="205"/>
      <c r="AB243" s="225"/>
    </row>
    <row r="244" spans="1:28" s="26" customFormat="1" ht="22.5" customHeight="1">
      <c r="A244" s="190"/>
      <c r="B244" s="191"/>
      <c r="C244" s="192"/>
      <c r="D244" s="193"/>
      <c r="E244" s="193"/>
      <c r="F244" s="194"/>
      <c r="G244" s="195"/>
      <c r="H244" s="196"/>
      <c r="I244" s="197"/>
      <c r="J244" s="197"/>
      <c r="K244" s="197"/>
      <c r="L244" s="198"/>
      <c r="M244" s="198"/>
      <c r="N244" s="198"/>
      <c r="O244" s="198"/>
      <c r="P244" s="198"/>
      <c r="Q244" s="10"/>
      <c r="R244" s="58"/>
      <c r="S244" s="199"/>
      <c r="T244" s="200"/>
      <c r="U244" s="201" t="str">
        <f t="shared" si="3"/>
        <v/>
      </c>
      <c r="V244" s="201"/>
      <c r="W244" s="201"/>
      <c r="X244" s="202"/>
      <c r="Y244" s="203"/>
      <c r="Z244" s="204"/>
      <c r="AA244" s="205"/>
      <c r="AB244" s="225"/>
    </row>
    <row r="245" spans="1:28" s="26" customFormat="1" ht="22.5" customHeight="1">
      <c r="A245" s="190"/>
      <c r="B245" s="191"/>
      <c r="C245" s="192"/>
      <c r="D245" s="193"/>
      <c r="E245" s="193"/>
      <c r="F245" s="194"/>
      <c r="G245" s="195"/>
      <c r="H245" s="196"/>
      <c r="I245" s="197"/>
      <c r="J245" s="197"/>
      <c r="K245" s="197"/>
      <c r="L245" s="198"/>
      <c r="M245" s="198"/>
      <c r="N245" s="198"/>
      <c r="O245" s="198"/>
      <c r="P245" s="198"/>
      <c r="Q245" s="10"/>
      <c r="R245" s="58"/>
      <c r="S245" s="199"/>
      <c r="T245" s="200"/>
      <c r="U245" s="201" t="str">
        <f t="shared" si="3"/>
        <v/>
      </c>
      <c r="V245" s="201"/>
      <c r="W245" s="201"/>
      <c r="X245" s="202"/>
      <c r="Y245" s="203"/>
      <c r="Z245" s="204"/>
      <c r="AA245" s="205"/>
      <c r="AB245" s="225"/>
    </row>
    <row r="246" spans="1:28" s="26" customFormat="1" ht="22.5" customHeight="1">
      <c r="A246" s="190"/>
      <c r="B246" s="191"/>
      <c r="C246" s="192"/>
      <c r="D246" s="193"/>
      <c r="E246" s="193"/>
      <c r="F246" s="194"/>
      <c r="G246" s="195"/>
      <c r="H246" s="196"/>
      <c r="I246" s="197"/>
      <c r="J246" s="197"/>
      <c r="K246" s="197"/>
      <c r="L246" s="198"/>
      <c r="M246" s="198"/>
      <c r="N246" s="198"/>
      <c r="O246" s="198"/>
      <c r="P246" s="198"/>
      <c r="Q246" s="10"/>
      <c r="R246" s="58"/>
      <c r="S246" s="199"/>
      <c r="T246" s="200"/>
      <c r="U246" s="201" t="str">
        <f t="shared" si="3"/>
        <v/>
      </c>
      <c r="V246" s="201"/>
      <c r="W246" s="201"/>
      <c r="X246" s="202"/>
      <c r="Y246" s="203"/>
      <c r="Z246" s="204"/>
      <c r="AA246" s="205"/>
      <c r="AB246" s="225"/>
    </row>
    <row r="247" spans="1:28" s="26" customFormat="1" ht="22.5" customHeight="1">
      <c r="A247" s="190"/>
      <c r="B247" s="191"/>
      <c r="C247" s="192"/>
      <c r="D247" s="193"/>
      <c r="E247" s="193"/>
      <c r="F247" s="194"/>
      <c r="G247" s="195"/>
      <c r="H247" s="196"/>
      <c r="I247" s="197"/>
      <c r="J247" s="197"/>
      <c r="K247" s="197"/>
      <c r="L247" s="198"/>
      <c r="M247" s="198"/>
      <c r="N247" s="198"/>
      <c r="O247" s="198"/>
      <c r="P247" s="198"/>
      <c r="Q247" s="10"/>
      <c r="R247" s="58"/>
      <c r="S247" s="199"/>
      <c r="T247" s="200"/>
      <c r="U247" s="201" t="str">
        <f t="shared" si="3"/>
        <v/>
      </c>
      <c r="V247" s="201"/>
      <c r="W247" s="201"/>
      <c r="X247" s="202"/>
      <c r="Y247" s="203"/>
      <c r="Z247" s="204"/>
      <c r="AA247" s="205"/>
      <c r="AB247" s="225"/>
    </row>
    <row r="248" spans="1:28" s="26" customFormat="1" ht="22.5" customHeight="1">
      <c r="A248" s="190"/>
      <c r="B248" s="191"/>
      <c r="C248" s="192"/>
      <c r="D248" s="193"/>
      <c r="E248" s="193"/>
      <c r="F248" s="194"/>
      <c r="G248" s="195"/>
      <c r="H248" s="196"/>
      <c r="I248" s="197"/>
      <c r="J248" s="197"/>
      <c r="K248" s="197"/>
      <c r="L248" s="198"/>
      <c r="M248" s="198"/>
      <c r="N248" s="198"/>
      <c r="O248" s="198"/>
      <c r="P248" s="198"/>
      <c r="Q248" s="10"/>
      <c r="R248" s="58"/>
      <c r="S248" s="199"/>
      <c r="T248" s="200"/>
      <c r="U248" s="201" t="str">
        <f t="shared" si="3"/>
        <v/>
      </c>
      <c r="V248" s="201"/>
      <c r="W248" s="201"/>
      <c r="X248" s="202"/>
      <c r="Y248" s="203"/>
      <c r="Z248" s="204"/>
      <c r="AA248" s="205"/>
      <c r="AB248" s="225"/>
    </row>
    <row r="249" spans="1:28" s="26" customFormat="1" ht="22.5" customHeight="1">
      <c r="A249" s="190"/>
      <c r="B249" s="191"/>
      <c r="C249" s="192"/>
      <c r="D249" s="193"/>
      <c r="E249" s="193"/>
      <c r="F249" s="194"/>
      <c r="G249" s="195"/>
      <c r="H249" s="196"/>
      <c r="I249" s="197"/>
      <c r="J249" s="197"/>
      <c r="K249" s="197"/>
      <c r="L249" s="198"/>
      <c r="M249" s="198"/>
      <c r="N249" s="198"/>
      <c r="O249" s="198"/>
      <c r="P249" s="198"/>
      <c r="Q249" s="10"/>
      <c r="R249" s="58"/>
      <c r="S249" s="199"/>
      <c r="T249" s="200"/>
      <c r="U249" s="201" t="str">
        <f t="shared" si="3"/>
        <v/>
      </c>
      <c r="V249" s="201"/>
      <c r="W249" s="201"/>
      <c r="X249" s="202"/>
      <c r="Y249" s="203"/>
      <c r="Z249" s="204"/>
      <c r="AA249" s="205"/>
      <c r="AB249" s="225"/>
    </row>
    <row r="250" spans="1:28" s="26" customFormat="1" ht="22.5" customHeight="1">
      <c r="A250" s="190"/>
      <c r="B250" s="191"/>
      <c r="C250" s="192"/>
      <c r="D250" s="193"/>
      <c r="E250" s="193"/>
      <c r="F250" s="194"/>
      <c r="G250" s="195"/>
      <c r="H250" s="196"/>
      <c r="I250" s="197"/>
      <c r="J250" s="197"/>
      <c r="K250" s="197"/>
      <c r="L250" s="198"/>
      <c r="M250" s="198"/>
      <c r="N250" s="198"/>
      <c r="O250" s="198"/>
      <c r="P250" s="198"/>
      <c r="Q250" s="10"/>
      <c r="R250" s="58"/>
      <c r="S250" s="199"/>
      <c r="T250" s="200"/>
      <c r="U250" s="201" t="str">
        <f t="shared" si="3"/>
        <v/>
      </c>
      <c r="V250" s="201"/>
      <c r="W250" s="201"/>
      <c r="X250" s="202"/>
      <c r="Y250" s="203"/>
      <c r="Z250" s="204"/>
      <c r="AA250" s="205"/>
      <c r="AB250" s="225"/>
    </row>
    <row r="251" spans="1:28" s="26" customFormat="1" ht="22.5" customHeight="1">
      <c r="A251" s="190"/>
      <c r="B251" s="191"/>
      <c r="C251" s="192"/>
      <c r="D251" s="193"/>
      <c r="E251" s="193"/>
      <c r="F251" s="194"/>
      <c r="G251" s="195"/>
      <c r="H251" s="196"/>
      <c r="I251" s="197"/>
      <c r="J251" s="197"/>
      <c r="K251" s="197"/>
      <c r="L251" s="198"/>
      <c r="M251" s="198"/>
      <c r="N251" s="198"/>
      <c r="O251" s="198"/>
      <c r="P251" s="198"/>
      <c r="Q251" s="10"/>
      <c r="R251" s="58"/>
      <c r="S251" s="199"/>
      <c r="T251" s="200"/>
      <c r="U251" s="201" t="str">
        <f t="shared" si="3"/>
        <v/>
      </c>
      <c r="V251" s="201"/>
      <c r="W251" s="201"/>
      <c r="X251" s="202"/>
      <c r="Y251" s="203"/>
      <c r="Z251" s="204"/>
      <c r="AA251" s="205"/>
      <c r="AB251" s="225"/>
    </row>
    <row r="252" spans="1:28" s="26" customFormat="1" ht="22.5" customHeight="1">
      <c r="A252" s="190"/>
      <c r="B252" s="191"/>
      <c r="C252" s="192"/>
      <c r="D252" s="193"/>
      <c r="E252" s="193"/>
      <c r="F252" s="194"/>
      <c r="G252" s="195"/>
      <c r="H252" s="196"/>
      <c r="I252" s="197"/>
      <c r="J252" s="197"/>
      <c r="K252" s="197"/>
      <c r="L252" s="198"/>
      <c r="M252" s="198"/>
      <c r="N252" s="198"/>
      <c r="O252" s="198"/>
      <c r="P252" s="198"/>
      <c r="Q252" s="10"/>
      <c r="R252" s="58"/>
      <c r="S252" s="199"/>
      <c r="T252" s="200"/>
      <c r="U252" s="201" t="str">
        <f t="shared" si="3"/>
        <v/>
      </c>
      <c r="V252" s="201"/>
      <c r="W252" s="201"/>
      <c r="X252" s="202"/>
      <c r="Y252" s="203"/>
      <c r="Z252" s="204"/>
      <c r="AA252" s="205"/>
      <c r="AB252" s="225"/>
    </row>
    <row r="253" spans="1:28" s="26" customFormat="1" ht="22.5" customHeight="1">
      <c r="A253" s="190"/>
      <c r="B253" s="191"/>
      <c r="C253" s="192"/>
      <c r="D253" s="193"/>
      <c r="E253" s="193"/>
      <c r="F253" s="194"/>
      <c r="G253" s="195"/>
      <c r="H253" s="196"/>
      <c r="I253" s="197"/>
      <c r="J253" s="197"/>
      <c r="K253" s="197"/>
      <c r="L253" s="198"/>
      <c r="M253" s="198"/>
      <c r="N253" s="198"/>
      <c r="O253" s="198"/>
      <c r="P253" s="198"/>
      <c r="Q253" s="10"/>
      <c r="R253" s="58"/>
      <c r="S253" s="199"/>
      <c r="T253" s="200"/>
      <c r="U253" s="201" t="str">
        <f t="shared" si="3"/>
        <v/>
      </c>
      <c r="V253" s="201"/>
      <c r="W253" s="201"/>
      <c r="X253" s="202"/>
      <c r="Y253" s="203"/>
      <c r="Z253" s="204"/>
      <c r="AA253" s="205"/>
      <c r="AB253" s="225"/>
    </row>
    <row r="254" spans="1:28" s="26" customFormat="1" ht="22.5" customHeight="1">
      <c r="A254" s="190"/>
      <c r="B254" s="191"/>
      <c r="C254" s="192"/>
      <c r="D254" s="193"/>
      <c r="E254" s="193"/>
      <c r="F254" s="194"/>
      <c r="G254" s="195"/>
      <c r="H254" s="196"/>
      <c r="I254" s="197"/>
      <c r="J254" s="197"/>
      <c r="K254" s="197"/>
      <c r="L254" s="198"/>
      <c r="M254" s="198"/>
      <c r="N254" s="198"/>
      <c r="O254" s="198"/>
      <c r="P254" s="198"/>
      <c r="Q254" s="10"/>
      <c r="R254" s="58"/>
      <c r="S254" s="199"/>
      <c r="T254" s="200"/>
      <c r="U254" s="201" t="str">
        <f t="shared" si="3"/>
        <v/>
      </c>
      <c r="V254" s="201"/>
      <c r="W254" s="201"/>
      <c r="X254" s="202"/>
      <c r="Y254" s="203"/>
      <c r="Z254" s="204"/>
      <c r="AA254" s="205"/>
      <c r="AB254" s="225"/>
    </row>
    <row r="255" spans="1:28" s="26" customFormat="1" ht="22.5" customHeight="1">
      <c r="A255" s="190"/>
      <c r="B255" s="191"/>
      <c r="C255" s="192"/>
      <c r="D255" s="193"/>
      <c r="E255" s="193"/>
      <c r="F255" s="194"/>
      <c r="G255" s="195"/>
      <c r="H255" s="196"/>
      <c r="I255" s="197"/>
      <c r="J255" s="197"/>
      <c r="K255" s="197"/>
      <c r="L255" s="198"/>
      <c r="M255" s="198"/>
      <c r="N255" s="198"/>
      <c r="O255" s="198"/>
      <c r="P255" s="198"/>
      <c r="Q255" s="10"/>
      <c r="R255" s="58"/>
      <c r="S255" s="199"/>
      <c r="T255" s="200"/>
      <c r="U255" s="201" t="str">
        <f t="shared" si="3"/>
        <v/>
      </c>
      <c r="V255" s="201"/>
      <c r="W255" s="201"/>
      <c r="X255" s="202"/>
      <c r="Y255" s="203"/>
      <c r="Z255" s="204"/>
      <c r="AA255" s="205"/>
      <c r="AB255" s="225"/>
    </row>
    <row r="256" spans="1:28" s="26" customFormat="1" ht="22.5" customHeight="1">
      <c r="A256" s="190"/>
      <c r="B256" s="191"/>
      <c r="C256" s="192"/>
      <c r="D256" s="193"/>
      <c r="E256" s="193"/>
      <c r="F256" s="194"/>
      <c r="G256" s="195"/>
      <c r="H256" s="196"/>
      <c r="I256" s="197"/>
      <c r="J256" s="197"/>
      <c r="K256" s="197"/>
      <c r="L256" s="198"/>
      <c r="M256" s="198"/>
      <c r="N256" s="198"/>
      <c r="O256" s="198"/>
      <c r="P256" s="198"/>
      <c r="Q256" s="10"/>
      <c r="R256" s="58"/>
      <c r="S256" s="199"/>
      <c r="T256" s="200"/>
      <c r="U256" s="201" t="str">
        <f t="shared" si="3"/>
        <v/>
      </c>
      <c r="V256" s="201"/>
      <c r="W256" s="201"/>
      <c r="X256" s="202"/>
      <c r="Y256" s="203"/>
      <c r="Z256" s="204"/>
      <c r="AA256" s="205"/>
      <c r="AB256" s="225"/>
    </row>
    <row r="257" spans="1:28" s="26" customFormat="1" ht="22.5" customHeight="1">
      <c r="A257" s="190"/>
      <c r="B257" s="191"/>
      <c r="C257" s="192"/>
      <c r="D257" s="193"/>
      <c r="E257" s="193"/>
      <c r="F257" s="194"/>
      <c r="G257" s="195"/>
      <c r="H257" s="196"/>
      <c r="I257" s="197"/>
      <c r="J257" s="197"/>
      <c r="K257" s="197"/>
      <c r="L257" s="198"/>
      <c r="M257" s="198"/>
      <c r="N257" s="198"/>
      <c r="O257" s="198"/>
      <c r="P257" s="198"/>
      <c r="Q257" s="10"/>
      <c r="R257" s="58"/>
      <c r="S257" s="199"/>
      <c r="T257" s="200"/>
      <c r="U257" s="201" t="str">
        <f t="shared" si="3"/>
        <v/>
      </c>
      <c r="V257" s="201"/>
      <c r="W257" s="201"/>
      <c r="X257" s="202"/>
      <c r="Y257" s="203"/>
      <c r="Z257" s="204"/>
      <c r="AA257" s="205"/>
      <c r="AB257" s="225"/>
    </row>
    <row r="258" spans="1:28" s="26" customFormat="1" ht="22.5" customHeight="1">
      <c r="A258" s="190"/>
      <c r="B258" s="191"/>
      <c r="C258" s="192"/>
      <c r="D258" s="193"/>
      <c r="E258" s="193"/>
      <c r="F258" s="194"/>
      <c r="G258" s="195"/>
      <c r="H258" s="196"/>
      <c r="I258" s="197"/>
      <c r="J258" s="197"/>
      <c r="K258" s="197"/>
      <c r="L258" s="198"/>
      <c r="M258" s="198"/>
      <c r="N258" s="198"/>
      <c r="O258" s="198"/>
      <c r="P258" s="198"/>
      <c r="Q258" s="10"/>
      <c r="R258" s="58"/>
      <c r="S258" s="199"/>
      <c r="T258" s="200"/>
      <c r="U258" s="201" t="str">
        <f t="shared" si="3"/>
        <v/>
      </c>
      <c r="V258" s="201"/>
      <c r="W258" s="201"/>
      <c r="X258" s="202"/>
      <c r="Y258" s="203"/>
      <c r="Z258" s="204"/>
      <c r="AA258" s="205"/>
      <c r="AB258" s="225"/>
    </row>
    <row r="259" spans="1:28" s="26" customFormat="1" ht="22.5" customHeight="1">
      <c r="A259" s="190"/>
      <c r="B259" s="191"/>
      <c r="C259" s="192"/>
      <c r="D259" s="193"/>
      <c r="E259" s="193"/>
      <c r="F259" s="194"/>
      <c r="G259" s="195"/>
      <c r="H259" s="196"/>
      <c r="I259" s="197"/>
      <c r="J259" s="197"/>
      <c r="K259" s="197"/>
      <c r="L259" s="198"/>
      <c r="M259" s="198"/>
      <c r="N259" s="198"/>
      <c r="O259" s="198"/>
      <c r="P259" s="198"/>
      <c r="Q259" s="10"/>
      <c r="R259" s="58"/>
      <c r="S259" s="199"/>
      <c r="T259" s="200"/>
      <c r="U259" s="201" t="str">
        <f t="shared" si="3"/>
        <v/>
      </c>
      <c r="V259" s="201"/>
      <c r="W259" s="201"/>
      <c r="X259" s="202"/>
      <c r="Y259" s="203"/>
      <c r="Z259" s="204"/>
      <c r="AA259" s="205"/>
      <c r="AB259" s="225"/>
    </row>
    <row r="260" spans="1:28" s="26" customFormat="1" ht="22.5" customHeight="1">
      <c r="A260" s="190"/>
      <c r="B260" s="191"/>
      <c r="C260" s="192"/>
      <c r="D260" s="193"/>
      <c r="E260" s="193"/>
      <c r="F260" s="194"/>
      <c r="G260" s="195"/>
      <c r="H260" s="196"/>
      <c r="I260" s="197"/>
      <c r="J260" s="197"/>
      <c r="K260" s="197"/>
      <c r="L260" s="198"/>
      <c r="M260" s="198"/>
      <c r="N260" s="198"/>
      <c r="O260" s="198"/>
      <c r="P260" s="198"/>
      <c r="Q260" s="10"/>
      <c r="R260" s="58"/>
      <c r="S260" s="199"/>
      <c r="T260" s="200"/>
      <c r="U260" s="201" t="str">
        <f t="shared" si="3"/>
        <v/>
      </c>
      <c r="V260" s="201"/>
      <c r="W260" s="201"/>
      <c r="X260" s="202"/>
      <c r="Y260" s="203"/>
      <c r="Z260" s="204"/>
      <c r="AA260" s="205"/>
      <c r="AB260" s="225"/>
    </row>
    <row r="261" spans="1:28" s="26" customFormat="1" ht="22.5" customHeight="1">
      <c r="A261" s="190"/>
      <c r="B261" s="191"/>
      <c r="C261" s="192"/>
      <c r="D261" s="193"/>
      <c r="E261" s="193"/>
      <c r="F261" s="194"/>
      <c r="G261" s="195"/>
      <c r="H261" s="196"/>
      <c r="I261" s="197"/>
      <c r="J261" s="197"/>
      <c r="K261" s="197"/>
      <c r="L261" s="198"/>
      <c r="M261" s="198"/>
      <c r="N261" s="198"/>
      <c r="O261" s="198"/>
      <c r="P261" s="198"/>
      <c r="Q261" s="10"/>
      <c r="R261" s="58"/>
      <c r="S261" s="199"/>
      <c r="T261" s="200"/>
      <c r="U261" s="201" t="str">
        <f t="shared" si="3"/>
        <v/>
      </c>
      <c r="V261" s="201"/>
      <c r="W261" s="201"/>
      <c r="X261" s="202"/>
      <c r="Y261" s="203"/>
      <c r="Z261" s="204"/>
      <c r="AA261" s="205"/>
      <c r="AB261" s="225"/>
    </row>
    <row r="262" spans="1:28" s="26" customFormat="1" ht="22.5" customHeight="1">
      <c r="A262" s="190"/>
      <c r="B262" s="191"/>
      <c r="C262" s="192"/>
      <c r="D262" s="193"/>
      <c r="E262" s="193"/>
      <c r="F262" s="194"/>
      <c r="G262" s="195"/>
      <c r="H262" s="196"/>
      <c r="I262" s="197"/>
      <c r="J262" s="197"/>
      <c r="K262" s="197"/>
      <c r="L262" s="198"/>
      <c r="M262" s="198"/>
      <c r="N262" s="198"/>
      <c r="O262" s="198"/>
      <c r="P262" s="198"/>
      <c r="Q262" s="10"/>
      <c r="R262" s="58"/>
      <c r="S262" s="199"/>
      <c r="T262" s="200"/>
      <c r="U262" s="201" t="str">
        <f t="shared" si="3"/>
        <v/>
      </c>
      <c r="V262" s="201"/>
      <c r="W262" s="201"/>
      <c r="X262" s="202"/>
      <c r="Y262" s="203"/>
      <c r="Z262" s="204"/>
      <c r="AA262" s="205"/>
      <c r="AB262" s="225"/>
    </row>
    <row r="263" spans="1:28" s="26" customFormat="1" ht="22.5" customHeight="1">
      <c r="A263" s="190"/>
      <c r="B263" s="191"/>
      <c r="C263" s="192"/>
      <c r="D263" s="193"/>
      <c r="E263" s="193"/>
      <c r="F263" s="194"/>
      <c r="G263" s="195"/>
      <c r="H263" s="196"/>
      <c r="I263" s="197"/>
      <c r="J263" s="197"/>
      <c r="K263" s="197"/>
      <c r="L263" s="198"/>
      <c r="M263" s="198"/>
      <c r="N263" s="198"/>
      <c r="O263" s="198"/>
      <c r="P263" s="198"/>
      <c r="Q263" s="10"/>
      <c r="R263" s="58"/>
      <c r="S263" s="199"/>
      <c r="T263" s="200"/>
      <c r="U263" s="201" t="str">
        <f t="shared" si="3"/>
        <v/>
      </c>
      <c r="V263" s="201"/>
      <c r="W263" s="201"/>
      <c r="X263" s="202"/>
      <c r="Y263" s="203"/>
      <c r="Z263" s="204"/>
      <c r="AA263" s="205"/>
      <c r="AB263" s="225"/>
    </row>
    <row r="264" spans="1:28" s="26" customFormat="1" ht="22.5" customHeight="1">
      <c r="A264" s="190"/>
      <c r="B264" s="191"/>
      <c r="C264" s="192"/>
      <c r="D264" s="193"/>
      <c r="E264" s="193"/>
      <c r="F264" s="194"/>
      <c r="G264" s="195"/>
      <c r="H264" s="196"/>
      <c r="I264" s="197"/>
      <c r="J264" s="197"/>
      <c r="K264" s="197"/>
      <c r="L264" s="198"/>
      <c r="M264" s="198"/>
      <c r="N264" s="198"/>
      <c r="O264" s="198"/>
      <c r="P264" s="198"/>
      <c r="Q264" s="10"/>
      <c r="R264" s="58"/>
      <c r="S264" s="199"/>
      <c r="T264" s="200"/>
      <c r="U264" s="201" t="str">
        <f t="shared" si="3"/>
        <v/>
      </c>
      <c r="V264" s="201"/>
      <c r="W264" s="201"/>
      <c r="X264" s="202"/>
      <c r="Y264" s="203"/>
      <c r="Z264" s="204"/>
      <c r="AA264" s="205"/>
      <c r="AB264" s="225"/>
    </row>
    <row r="265" spans="1:28" s="26" customFormat="1" ht="22.5" customHeight="1">
      <c r="A265" s="190"/>
      <c r="B265" s="191"/>
      <c r="C265" s="192"/>
      <c r="D265" s="193"/>
      <c r="E265" s="193"/>
      <c r="F265" s="194"/>
      <c r="G265" s="195"/>
      <c r="H265" s="196"/>
      <c r="I265" s="197"/>
      <c r="J265" s="197"/>
      <c r="K265" s="197"/>
      <c r="L265" s="198"/>
      <c r="M265" s="198"/>
      <c r="N265" s="198"/>
      <c r="O265" s="198"/>
      <c r="P265" s="198"/>
      <c r="Q265" s="10"/>
      <c r="R265" s="58"/>
      <c r="S265" s="199"/>
      <c r="T265" s="200"/>
      <c r="U265" s="201" t="str">
        <f t="shared" si="3"/>
        <v/>
      </c>
      <c r="V265" s="201"/>
      <c r="W265" s="201"/>
      <c r="X265" s="202"/>
      <c r="Y265" s="203"/>
      <c r="Z265" s="204"/>
      <c r="AA265" s="205"/>
      <c r="AB265" s="225"/>
    </row>
    <row r="266" spans="1:28" s="26" customFormat="1" ht="22.5" customHeight="1">
      <c r="A266" s="190"/>
      <c r="B266" s="191"/>
      <c r="C266" s="192"/>
      <c r="D266" s="193"/>
      <c r="E266" s="193"/>
      <c r="F266" s="194"/>
      <c r="G266" s="195"/>
      <c r="H266" s="196"/>
      <c r="I266" s="197"/>
      <c r="J266" s="197"/>
      <c r="K266" s="197"/>
      <c r="L266" s="198"/>
      <c r="M266" s="198"/>
      <c r="N266" s="198"/>
      <c r="O266" s="198"/>
      <c r="P266" s="198"/>
      <c r="Q266" s="10"/>
      <c r="R266" s="58"/>
      <c r="S266" s="199"/>
      <c r="T266" s="200"/>
      <c r="U266" s="201" t="str">
        <f t="shared" si="3"/>
        <v/>
      </c>
      <c r="V266" s="201"/>
      <c r="W266" s="201"/>
      <c r="X266" s="202"/>
      <c r="Y266" s="203"/>
      <c r="Z266" s="204"/>
      <c r="AA266" s="205"/>
      <c r="AB266" s="225"/>
    </row>
    <row r="267" spans="1:28" s="26" customFormat="1" ht="22.5" customHeight="1">
      <c r="A267" s="190"/>
      <c r="B267" s="191"/>
      <c r="C267" s="192"/>
      <c r="D267" s="193"/>
      <c r="E267" s="193"/>
      <c r="F267" s="194"/>
      <c r="G267" s="195"/>
      <c r="H267" s="196"/>
      <c r="I267" s="197"/>
      <c r="J267" s="197"/>
      <c r="K267" s="197"/>
      <c r="L267" s="198"/>
      <c r="M267" s="198"/>
      <c r="N267" s="198"/>
      <c r="O267" s="198"/>
      <c r="P267" s="198"/>
      <c r="Q267" s="10"/>
      <c r="R267" s="58"/>
      <c r="S267" s="199"/>
      <c r="T267" s="200"/>
      <c r="U267" s="201" t="str">
        <f t="shared" si="3"/>
        <v/>
      </c>
      <c r="V267" s="201"/>
      <c r="W267" s="201"/>
      <c r="X267" s="202"/>
      <c r="Y267" s="203"/>
      <c r="Z267" s="204"/>
      <c r="AA267" s="205"/>
      <c r="AB267" s="225"/>
    </row>
    <row r="268" spans="1:28" s="26" customFormat="1" ht="22.5" customHeight="1">
      <c r="A268" s="190"/>
      <c r="B268" s="191"/>
      <c r="C268" s="192"/>
      <c r="D268" s="193"/>
      <c r="E268" s="193"/>
      <c r="F268" s="194"/>
      <c r="G268" s="195"/>
      <c r="H268" s="196"/>
      <c r="I268" s="197"/>
      <c r="J268" s="197"/>
      <c r="K268" s="197"/>
      <c r="L268" s="198"/>
      <c r="M268" s="198"/>
      <c r="N268" s="198"/>
      <c r="O268" s="198"/>
      <c r="P268" s="198"/>
      <c r="Q268" s="10"/>
      <c r="R268" s="58"/>
      <c r="S268" s="199"/>
      <c r="T268" s="200"/>
      <c r="U268" s="201" t="str">
        <f t="shared" si="3"/>
        <v/>
      </c>
      <c r="V268" s="201"/>
      <c r="W268" s="201"/>
      <c r="X268" s="202"/>
      <c r="Y268" s="203"/>
      <c r="Z268" s="204"/>
      <c r="AA268" s="205"/>
      <c r="AB268" s="225"/>
    </row>
    <row r="269" spans="1:28" s="26" customFormat="1" ht="22.5" customHeight="1">
      <c r="A269" s="190"/>
      <c r="B269" s="191"/>
      <c r="C269" s="192"/>
      <c r="D269" s="193"/>
      <c r="E269" s="193"/>
      <c r="F269" s="194"/>
      <c r="G269" s="195"/>
      <c r="H269" s="196"/>
      <c r="I269" s="197"/>
      <c r="J269" s="197"/>
      <c r="K269" s="197"/>
      <c r="L269" s="198"/>
      <c r="M269" s="198"/>
      <c r="N269" s="198"/>
      <c r="O269" s="198"/>
      <c r="P269" s="198"/>
      <c r="Q269" s="10"/>
      <c r="R269" s="58"/>
      <c r="S269" s="199"/>
      <c r="T269" s="200"/>
      <c r="U269" s="201" t="str">
        <f t="shared" si="3"/>
        <v/>
      </c>
      <c r="V269" s="201"/>
      <c r="W269" s="201"/>
      <c r="X269" s="202"/>
      <c r="Y269" s="203"/>
      <c r="Z269" s="204"/>
      <c r="AA269" s="205"/>
      <c r="AB269" s="225"/>
    </row>
    <row r="270" spans="1:28" s="26" customFormat="1" ht="22.5" customHeight="1">
      <c r="A270" s="190"/>
      <c r="B270" s="191"/>
      <c r="C270" s="192"/>
      <c r="D270" s="193"/>
      <c r="E270" s="193"/>
      <c r="F270" s="194"/>
      <c r="G270" s="195"/>
      <c r="H270" s="196"/>
      <c r="I270" s="197"/>
      <c r="J270" s="197"/>
      <c r="K270" s="197"/>
      <c r="L270" s="198"/>
      <c r="M270" s="198"/>
      <c r="N270" s="198"/>
      <c r="O270" s="198"/>
      <c r="P270" s="198"/>
      <c r="Q270" s="10"/>
      <c r="R270" s="58"/>
      <c r="S270" s="199"/>
      <c r="T270" s="200"/>
      <c r="U270" s="201" t="str">
        <f t="shared" si="3"/>
        <v/>
      </c>
      <c r="V270" s="201"/>
      <c r="W270" s="201"/>
      <c r="X270" s="202"/>
      <c r="Y270" s="203"/>
      <c r="Z270" s="204"/>
      <c r="AA270" s="205"/>
      <c r="AB270" s="225"/>
    </row>
    <row r="271" spans="1:28" s="26" customFormat="1" ht="22.5" customHeight="1">
      <c r="A271" s="190"/>
      <c r="B271" s="191"/>
      <c r="C271" s="192"/>
      <c r="D271" s="193"/>
      <c r="E271" s="193"/>
      <c r="F271" s="194"/>
      <c r="G271" s="195"/>
      <c r="H271" s="196"/>
      <c r="I271" s="197"/>
      <c r="J271" s="197"/>
      <c r="K271" s="197"/>
      <c r="L271" s="198"/>
      <c r="M271" s="198"/>
      <c r="N271" s="198"/>
      <c r="O271" s="198"/>
      <c r="P271" s="198"/>
      <c r="Q271" s="10"/>
      <c r="R271" s="58"/>
      <c r="S271" s="199"/>
      <c r="T271" s="200"/>
      <c r="U271" s="201" t="str">
        <f t="shared" si="3"/>
        <v/>
      </c>
      <c r="V271" s="201"/>
      <c r="W271" s="201"/>
      <c r="X271" s="202"/>
      <c r="Y271" s="203"/>
      <c r="Z271" s="204"/>
      <c r="AA271" s="205"/>
      <c r="AB271" s="225"/>
    </row>
    <row r="272" spans="1:28" s="26" customFormat="1" ht="22.5" customHeight="1">
      <c r="A272" s="190"/>
      <c r="B272" s="191"/>
      <c r="C272" s="192"/>
      <c r="D272" s="193"/>
      <c r="E272" s="193"/>
      <c r="F272" s="194"/>
      <c r="G272" s="195"/>
      <c r="H272" s="196"/>
      <c r="I272" s="197"/>
      <c r="J272" s="197"/>
      <c r="K272" s="197"/>
      <c r="L272" s="198"/>
      <c r="M272" s="198"/>
      <c r="N272" s="198"/>
      <c r="O272" s="198"/>
      <c r="P272" s="198"/>
      <c r="Q272" s="10"/>
      <c r="R272" s="58"/>
      <c r="S272" s="199"/>
      <c r="T272" s="200"/>
      <c r="U272" s="201" t="str">
        <f t="shared" si="3"/>
        <v/>
      </c>
      <c r="V272" s="201"/>
      <c r="W272" s="201"/>
      <c r="X272" s="202"/>
      <c r="Y272" s="203"/>
      <c r="Z272" s="204"/>
      <c r="AA272" s="205"/>
      <c r="AB272" s="225"/>
    </row>
    <row r="273" spans="1:28" s="26" customFormat="1" ht="22.5" customHeight="1">
      <c r="A273" s="190"/>
      <c r="B273" s="191"/>
      <c r="C273" s="192"/>
      <c r="D273" s="193"/>
      <c r="E273" s="193"/>
      <c r="F273" s="194"/>
      <c r="G273" s="195"/>
      <c r="H273" s="196"/>
      <c r="I273" s="197"/>
      <c r="J273" s="197"/>
      <c r="K273" s="197"/>
      <c r="L273" s="198"/>
      <c r="M273" s="198"/>
      <c r="N273" s="198"/>
      <c r="O273" s="198"/>
      <c r="P273" s="198"/>
      <c r="Q273" s="10"/>
      <c r="R273" s="58"/>
      <c r="S273" s="199"/>
      <c r="T273" s="200"/>
      <c r="U273" s="201" t="str">
        <f t="shared" si="3"/>
        <v/>
      </c>
      <c r="V273" s="201"/>
      <c r="W273" s="201"/>
      <c r="X273" s="202"/>
      <c r="Y273" s="203"/>
      <c r="Z273" s="204"/>
      <c r="AA273" s="205"/>
      <c r="AB273" s="225"/>
    </row>
    <row r="274" spans="1:28" s="26" customFormat="1" ht="22.5" customHeight="1">
      <c r="A274" s="190"/>
      <c r="B274" s="191"/>
      <c r="C274" s="192"/>
      <c r="D274" s="193"/>
      <c r="E274" s="193"/>
      <c r="F274" s="194"/>
      <c r="G274" s="195"/>
      <c r="H274" s="196"/>
      <c r="I274" s="197"/>
      <c r="J274" s="197"/>
      <c r="K274" s="197"/>
      <c r="L274" s="198"/>
      <c r="M274" s="198"/>
      <c r="N274" s="198"/>
      <c r="O274" s="198"/>
      <c r="P274" s="198"/>
      <c r="Q274" s="10"/>
      <c r="R274" s="58"/>
      <c r="S274" s="199"/>
      <c r="T274" s="200"/>
      <c r="U274" s="201" t="str">
        <f t="shared" si="3"/>
        <v/>
      </c>
      <c r="V274" s="201"/>
      <c r="W274" s="201"/>
      <c r="X274" s="202"/>
      <c r="Y274" s="203"/>
      <c r="Z274" s="204"/>
      <c r="AA274" s="205"/>
      <c r="AB274" s="225"/>
    </row>
    <row r="275" spans="1:28" s="26" customFormat="1" ht="22.5" customHeight="1">
      <c r="A275" s="190"/>
      <c r="B275" s="191"/>
      <c r="C275" s="192"/>
      <c r="D275" s="193"/>
      <c r="E275" s="193"/>
      <c r="F275" s="194"/>
      <c r="G275" s="195"/>
      <c r="H275" s="196"/>
      <c r="I275" s="197"/>
      <c r="J275" s="197"/>
      <c r="K275" s="197"/>
      <c r="L275" s="198"/>
      <c r="M275" s="198"/>
      <c r="N275" s="198"/>
      <c r="O275" s="198"/>
      <c r="P275" s="198"/>
      <c r="Q275" s="10"/>
      <c r="R275" s="58"/>
      <c r="S275" s="199"/>
      <c r="T275" s="200"/>
      <c r="U275" s="201" t="str">
        <f t="shared" si="3"/>
        <v/>
      </c>
      <c r="V275" s="201"/>
      <c r="W275" s="201"/>
      <c r="X275" s="202"/>
      <c r="Y275" s="203"/>
      <c r="Z275" s="204"/>
      <c r="AA275" s="205"/>
      <c r="AB275" s="225"/>
    </row>
    <row r="276" spans="1:28" s="26" customFormat="1" ht="22.5" customHeight="1">
      <c r="A276" s="190"/>
      <c r="B276" s="191"/>
      <c r="C276" s="192"/>
      <c r="D276" s="193"/>
      <c r="E276" s="193"/>
      <c r="F276" s="194"/>
      <c r="G276" s="195"/>
      <c r="H276" s="196"/>
      <c r="I276" s="197"/>
      <c r="J276" s="197"/>
      <c r="K276" s="197"/>
      <c r="L276" s="198"/>
      <c r="M276" s="198"/>
      <c r="N276" s="198"/>
      <c r="O276" s="198"/>
      <c r="P276" s="198"/>
      <c r="Q276" s="10"/>
      <c r="R276" s="58"/>
      <c r="S276" s="199"/>
      <c r="T276" s="200"/>
      <c r="U276" s="201" t="str">
        <f t="shared" si="3"/>
        <v/>
      </c>
      <c r="V276" s="201"/>
      <c r="W276" s="201"/>
      <c r="X276" s="202"/>
      <c r="Y276" s="203"/>
      <c r="Z276" s="204"/>
      <c r="AA276" s="205"/>
      <c r="AB276" s="225"/>
    </row>
    <row r="277" spans="1:28" s="26" customFormat="1" ht="22.5" customHeight="1">
      <c r="A277" s="190"/>
      <c r="B277" s="191"/>
      <c r="C277" s="192"/>
      <c r="D277" s="193"/>
      <c r="E277" s="193"/>
      <c r="F277" s="194"/>
      <c r="G277" s="195"/>
      <c r="H277" s="196"/>
      <c r="I277" s="197"/>
      <c r="J277" s="197"/>
      <c r="K277" s="197"/>
      <c r="L277" s="198"/>
      <c r="M277" s="198"/>
      <c r="N277" s="198"/>
      <c r="O277" s="198"/>
      <c r="P277" s="198"/>
      <c r="Q277" s="10"/>
      <c r="R277" s="58"/>
      <c r="S277" s="199"/>
      <c r="T277" s="200"/>
      <c r="U277" s="201" t="str">
        <f t="shared" si="3"/>
        <v/>
      </c>
      <c r="V277" s="201"/>
      <c r="W277" s="201"/>
      <c r="X277" s="202"/>
      <c r="Y277" s="203"/>
      <c r="Z277" s="204"/>
      <c r="AA277" s="205"/>
      <c r="AB277" s="225"/>
    </row>
    <row r="278" spans="1:28" s="26" customFormat="1" ht="22.5" customHeight="1">
      <c r="A278" s="190"/>
      <c r="B278" s="191"/>
      <c r="C278" s="192"/>
      <c r="D278" s="193"/>
      <c r="E278" s="193"/>
      <c r="F278" s="194"/>
      <c r="G278" s="195"/>
      <c r="H278" s="196"/>
      <c r="I278" s="197"/>
      <c r="J278" s="197"/>
      <c r="K278" s="197"/>
      <c r="L278" s="198"/>
      <c r="M278" s="198"/>
      <c r="N278" s="198"/>
      <c r="O278" s="198"/>
      <c r="P278" s="198"/>
      <c r="Q278" s="10"/>
      <c r="R278" s="58"/>
      <c r="S278" s="199"/>
      <c r="T278" s="200"/>
      <c r="U278" s="201" t="str">
        <f t="shared" ref="U278:U290" si="4">IF(S278&lt;&gt;"",S278*Q278,"")</f>
        <v/>
      </c>
      <c r="V278" s="201"/>
      <c r="W278" s="201"/>
      <c r="X278" s="202"/>
      <c r="Y278" s="203"/>
      <c r="Z278" s="204"/>
      <c r="AA278" s="205"/>
      <c r="AB278" s="225"/>
    </row>
    <row r="279" spans="1:28" s="26" customFormat="1" ht="22.5" customHeight="1">
      <c r="A279" s="190"/>
      <c r="B279" s="191"/>
      <c r="C279" s="192"/>
      <c r="D279" s="193"/>
      <c r="E279" s="193"/>
      <c r="F279" s="194"/>
      <c r="G279" s="195"/>
      <c r="H279" s="196"/>
      <c r="I279" s="197"/>
      <c r="J279" s="197"/>
      <c r="K279" s="197"/>
      <c r="L279" s="198"/>
      <c r="M279" s="198"/>
      <c r="N279" s="198"/>
      <c r="O279" s="198"/>
      <c r="P279" s="198"/>
      <c r="Q279" s="10"/>
      <c r="R279" s="58"/>
      <c r="S279" s="199"/>
      <c r="T279" s="200"/>
      <c r="U279" s="201" t="str">
        <f t="shared" si="4"/>
        <v/>
      </c>
      <c r="V279" s="201"/>
      <c r="W279" s="201"/>
      <c r="X279" s="202"/>
      <c r="Y279" s="203"/>
      <c r="Z279" s="204"/>
      <c r="AA279" s="205"/>
      <c r="AB279" s="225"/>
    </row>
    <row r="280" spans="1:28" s="26" customFormat="1" ht="22.5" customHeight="1">
      <c r="A280" s="190"/>
      <c r="B280" s="191"/>
      <c r="C280" s="192"/>
      <c r="D280" s="193"/>
      <c r="E280" s="193"/>
      <c r="F280" s="194"/>
      <c r="G280" s="195"/>
      <c r="H280" s="196"/>
      <c r="I280" s="197"/>
      <c r="J280" s="197"/>
      <c r="K280" s="197"/>
      <c r="L280" s="198"/>
      <c r="M280" s="198"/>
      <c r="N280" s="198"/>
      <c r="O280" s="198"/>
      <c r="P280" s="198"/>
      <c r="Q280" s="10"/>
      <c r="R280" s="58"/>
      <c r="S280" s="199"/>
      <c r="T280" s="200"/>
      <c r="U280" s="201" t="str">
        <f t="shared" si="4"/>
        <v/>
      </c>
      <c r="V280" s="201"/>
      <c r="W280" s="201"/>
      <c r="X280" s="202"/>
      <c r="Y280" s="203"/>
      <c r="Z280" s="204"/>
      <c r="AA280" s="205"/>
      <c r="AB280" s="225"/>
    </row>
    <row r="281" spans="1:28" s="26" customFormat="1" ht="22.5" customHeight="1">
      <c r="A281" s="190"/>
      <c r="B281" s="191"/>
      <c r="C281" s="192"/>
      <c r="D281" s="193"/>
      <c r="E281" s="193"/>
      <c r="F281" s="194"/>
      <c r="G281" s="195"/>
      <c r="H281" s="196"/>
      <c r="I281" s="197"/>
      <c r="J281" s="197"/>
      <c r="K281" s="197"/>
      <c r="L281" s="198"/>
      <c r="M281" s="198"/>
      <c r="N281" s="198"/>
      <c r="O281" s="198"/>
      <c r="P281" s="198"/>
      <c r="Q281" s="10"/>
      <c r="R281" s="58"/>
      <c r="S281" s="199"/>
      <c r="T281" s="200"/>
      <c r="U281" s="201" t="str">
        <f t="shared" si="4"/>
        <v/>
      </c>
      <c r="V281" s="201"/>
      <c r="W281" s="201"/>
      <c r="X281" s="202"/>
      <c r="Y281" s="203"/>
      <c r="Z281" s="204"/>
      <c r="AA281" s="205"/>
      <c r="AB281" s="225"/>
    </row>
    <row r="282" spans="1:28" s="26" customFormat="1" ht="22.5" customHeight="1">
      <c r="A282" s="190"/>
      <c r="B282" s="191"/>
      <c r="C282" s="192"/>
      <c r="D282" s="193"/>
      <c r="E282" s="193"/>
      <c r="F282" s="194"/>
      <c r="G282" s="195"/>
      <c r="H282" s="196"/>
      <c r="I282" s="197"/>
      <c r="J282" s="197"/>
      <c r="K282" s="197"/>
      <c r="L282" s="198"/>
      <c r="M282" s="198"/>
      <c r="N282" s="198"/>
      <c r="O282" s="198"/>
      <c r="P282" s="198"/>
      <c r="Q282" s="10"/>
      <c r="R282" s="58"/>
      <c r="S282" s="199"/>
      <c r="T282" s="200"/>
      <c r="U282" s="201" t="str">
        <f t="shared" si="4"/>
        <v/>
      </c>
      <c r="V282" s="201"/>
      <c r="W282" s="201"/>
      <c r="X282" s="202"/>
      <c r="Y282" s="203"/>
      <c r="Z282" s="204"/>
      <c r="AA282" s="205"/>
      <c r="AB282" s="225"/>
    </row>
    <row r="283" spans="1:28" s="26" customFormat="1" ht="22.5" customHeight="1">
      <c r="A283" s="190"/>
      <c r="B283" s="191"/>
      <c r="C283" s="192"/>
      <c r="D283" s="193"/>
      <c r="E283" s="193"/>
      <c r="F283" s="194"/>
      <c r="G283" s="195"/>
      <c r="H283" s="196"/>
      <c r="I283" s="197"/>
      <c r="J283" s="197"/>
      <c r="K283" s="197"/>
      <c r="L283" s="198"/>
      <c r="M283" s="198"/>
      <c r="N283" s="198"/>
      <c r="O283" s="198"/>
      <c r="P283" s="198"/>
      <c r="Q283" s="10"/>
      <c r="R283" s="58"/>
      <c r="S283" s="199"/>
      <c r="T283" s="200"/>
      <c r="U283" s="201" t="str">
        <f t="shared" si="4"/>
        <v/>
      </c>
      <c r="V283" s="201"/>
      <c r="W283" s="201"/>
      <c r="X283" s="202"/>
      <c r="Y283" s="203"/>
      <c r="Z283" s="204"/>
      <c r="AA283" s="205"/>
      <c r="AB283" s="225"/>
    </row>
    <row r="284" spans="1:28" s="26" customFormat="1" ht="22.5" customHeight="1">
      <c r="A284" s="190"/>
      <c r="B284" s="191"/>
      <c r="C284" s="192"/>
      <c r="D284" s="193"/>
      <c r="E284" s="193"/>
      <c r="F284" s="194"/>
      <c r="G284" s="195"/>
      <c r="H284" s="196"/>
      <c r="I284" s="197"/>
      <c r="J284" s="197"/>
      <c r="K284" s="197"/>
      <c r="L284" s="198"/>
      <c r="M284" s="198"/>
      <c r="N284" s="198"/>
      <c r="O284" s="198"/>
      <c r="P284" s="198"/>
      <c r="Q284" s="10"/>
      <c r="R284" s="58"/>
      <c r="S284" s="199"/>
      <c r="T284" s="200"/>
      <c r="U284" s="201" t="str">
        <f t="shared" si="4"/>
        <v/>
      </c>
      <c r="V284" s="201"/>
      <c r="W284" s="201"/>
      <c r="X284" s="202"/>
      <c r="Y284" s="203"/>
      <c r="Z284" s="204"/>
      <c r="AA284" s="205"/>
      <c r="AB284" s="225"/>
    </row>
    <row r="285" spans="1:28" s="26" customFormat="1" ht="22.5" customHeight="1">
      <c r="A285" s="190"/>
      <c r="B285" s="191"/>
      <c r="C285" s="192"/>
      <c r="D285" s="193"/>
      <c r="E285" s="193"/>
      <c r="F285" s="194"/>
      <c r="G285" s="195"/>
      <c r="H285" s="196"/>
      <c r="I285" s="197"/>
      <c r="J285" s="197"/>
      <c r="K285" s="197"/>
      <c r="L285" s="198"/>
      <c r="M285" s="198"/>
      <c r="N285" s="198"/>
      <c r="O285" s="198"/>
      <c r="P285" s="198"/>
      <c r="Q285" s="10"/>
      <c r="R285" s="58"/>
      <c r="S285" s="199"/>
      <c r="T285" s="200"/>
      <c r="U285" s="201" t="str">
        <f t="shared" si="4"/>
        <v/>
      </c>
      <c r="V285" s="201"/>
      <c r="W285" s="201"/>
      <c r="X285" s="202"/>
      <c r="Y285" s="203"/>
      <c r="Z285" s="204"/>
      <c r="AA285" s="205"/>
      <c r="AB285" s="225"/>
    </row>
    <row r="286" spans="1:28" s="26" customFormat="1" ht="22.5" customHeight="1">
      <c r="A286" s="190"/>
      <c r="B286" s="191"/>
      <c r="C286" s="192"/>
      <c r="D286" s="193"/>
      <c r="E286" s="193"/>
      <c r="F286" s="194"/>
      <c r="G286" s="195"/>
      <c r="H286" s="196"/>
      <c r="I286" s="197"/>
      <c r="J286" s="197"/>
      <c r="K286" s="197"/>
      <c r="L286" s="198"/>
      <c r="M286" s="198"/>
      <c r="N286" s="198"/>
      <c r="O286" s="198"/>
      <c r="P286" s="198"/>
      <c r="Q286" s="10"/>
      <c r="R286" s="58"/>
      <c r="S286" s="199"/>
      <c r="T286" s="200"/>
      <c r="U286" s="201" t="str">
        <f t="shared" si="4"/>
        <v/>
      </c>
      <c r="V286" s="201"/>
      <c r="W286" s="201"/>
      <c r="X286" s="202"/>
      <c r="Y286" s="203"/>
      <c r="Z286" s="204"/>
      <c r="AA286" s="205"/>
      <c r="AB286" s="225"/>
    </row>
    <row r="287" spans="1:28" s="26" customFormat="1" ht="22.5" customHeight="1">
      <c r="A287" s="190"/>
      <c r="B287" s="191"/>
      <c r="C287" s="192"/>
      <c r="D287" s="193"/>
      <c r="E287" s="193"/>
      <c r="F287" s="194"/>
      <c r="G287" s="195"/>
      <c r="H287" s="196"/>
      <c r="I287" s="197"/>
      <c r="J287" s="197"/>
      <c r="K287" s="197"/>
      <c r="L287" s="198"/>
      <c r="M287" s="198"/>
      <c r="N287" s="198"/>
      <c r="O287" s="198"/>
      <c r="P287" s="198"/>
      <c r="Q287" s="10"/>
      <c r="R287" s="58"/>
      <c r="S287" s="199"/>
      <c r="T287" s="200"/>
      <c r="U287" s="201" t="str">
        <f t="shared" si="4"/>
        <v/>
      </c>
      <c r="V287" s="201"/>
      <c r="W287" s="201"/>
      <c r="X287" s="202"/>
      <c r="Y287" s="203"/>
      <c r="Z287" s="204"/>
      <c r="AA287" s="205"/>
      <c r="AB287" s="225"/>
    </row>
    <row r="288" spans="1:28" s="26" customFormat="1" ht="22.5" customHeight="1">
      <c r="A288" s="190"/>
      <c r="B288" s="191"/>
      <c r="C288" s="192"/>
      <c r="D288" s="193"/>
      <c r="E288" s="193"/>
      <c r="F288" s="194"/>
      <c r="G288" s="195"/>
      <c r="H288" s="196"/>
      <c r="I288" s="197"/>
      <c r="J288" s="197"/>
      <c r="K288" s="197"/>
      <c r="L288" s="198"/>
      <c r="M288" s="198"/>
      <c r="N288" s="198"/>
      <c r="O288" s="198"/>
      <c r="P288" s="198"/>
      <c r="Q288" s="10"/>
      <c r="R288" s="58"/>
      <c r="S288" s="199"/>
      <c r="T288" s="200"/>
      <c r="U288" s="201" t="str">
        <f t="shared" si="4"/>
        <v/>
      </c>
      <c r="V288" s="201"/>
      <c r="W288" s="201"/>
      <c r="X288" s="202"/>
      <c r="Y288" s="203"/>
      <c r="Z288" s="204"/>
      <c r="AA288" s="205"/>
      <c r="AB288" s="225"/>
    </row>
    <row r="289" spans="1:28" s="26" customFormat="1" ht="22.5" customHeight="1">
      <c r="A289" s="190"/>
      <c r="B289" s="191"/>
      <c r="C289" s="192"/>
      <c r="D289" s="193"/>
      <c r="E289" s="193"/>
      <c r="F289" s="194"/>
      <c r="G289" s="195"/>
      <c r="H289" s="196"/>
      <c r="I289" s="197"/>
      <c r="J289" s="197"/>
      <c r="K289" s="197"/>
      <c r="L289" s="198"/>
      <c r="M289" s="198"/>
      <c r="N289" s="198"/>
      <c r="O289" s="198"/>
      <c r="P289" s="198"/>
      <c r="Q289" s="10"/>
      <c r="R289" s="58"/>
      <c r="S289" s="199"/>
      <c r="T289" s="200"/>
      <c r="U289" s="201" t="str">
        <f t="shared" si="4"/>
        <v/>
      </c>
      <c r="V289" s="201"/>
      <c r="W289" s="201"/>
      <c r="X289" s="202"/>
      <c r="Y289" s="203"/>
      <c r="Z289" s="204"/>
      <c r="AA289" s="205"/>
      <c r="AB289" s="225"/>
    </row>
    <row r="290" spans="1:28" s="26" customFormat="1" ht="22.5" customHeight="1">
      <c r="A290" s="190"/>
      <c r="B290" s="191"/>
      <c r="C290" s="192"/>
      <c r="D290" s="193"/>
      <c r="E290" s="193"/>
      <c r="F290" s="194"/>
      <c r="G290" s="195"/>
      <c r="H290" s="196"/>
      <c r="I290" s="197"/>
      <c r="J290" s="197"/>
      <c r="K290" s="197"/>
      <c r="L290" s="198"/>
      <c r="M290" s="198"/>
      <c r="N290" s="198"/>
      <c r="O290" s="198"/>
      <c r="P290" s="198"/>
      <c r="Q290" s="10"/>
      <c r="R290" s="58"/>
      <c r="S290" s="199"/>
      <c r="T290" s="200"/>
      <c r="U290" s="201" t="str">
        <f t="shared" si="4"/>
        <v/>
      </c>
      <c r="V290" s="201"/>
      <c r="W290" s="201"/>
      <c r="X290" s="202"/>
      <c r="Y290" s="203"/>
      <c r="Z290" s="204"/>
      <c r="AA290" s="205"/>
      <c r="AB290" s="225"/>
    </row>
    <row r="291" spans="1:28" s="26" customFormat="1" ht="22.5" customHeight="1">
      <c r="A291" s="244"/>
      <c r="B291" s="271"/>
      <c r="C291" s="245"/>
      <c r="D291" s="246"/>
      <c r="E291" s="246"/>
      <c r="F291" s="272"/>
      <c r="G291" s="273"/>
      <c r="H291" s="274"/>
      <c r="I291" s="247"/>
      <c r="J291" s="247"/>
      <c r="K291" s="247"/>
      <c r="L291" s="248"/>
      <c r="M291" s="248"/>
      <c r="N291" s="248"/>
      <c r="O291" s="248"/>
      <c r="P291" s="248"/>
      <c r="Q291" s="12"/>
      <c r="R291" s="60"/>
      <c r="S291" s="275"/>
      <c r="T291" s="276"/>
      <c r="U291" s="277" t="str">
        <f t="shared" ref="U291" si="5">IF(S291&lt;&gt;"",S291*Q291,"")</f>
        <v/>
      </c>
      <c r="V291" s="277"/>
      <c r="W291" s="277"/>
      <c r="X291" s="278"/>
      <c r="Y291" s="279"/>
      <c r="Z291" s="249"/>
      <c r="AA291" s="250"/>
      <c r="AB291" s="251"/>
    </row>
  </sheetData>
  <sheetProtection algorithmName="SHA-512" hashValue="elvNz5iA41xy+VR68DpyN10TKa2LM+A28SsRiWHGaACNs0v+U45EMZm0qeX1J0TK+mlyjY/vFrI5SE/vl9rbXA==" saltValue="7sbrhvHBUMFPRDNuz1rWgw==" spinCount="100000" sheet="1" objects="1" scenarios="1"/>
  <mergeCells count="2490">
    <mergeCell ref="Z277:AB277"/>
    <mergeCell ref="Z278:AB278"/>
    <mergeCell ref="Z279:AB279"/>
    <mergeCell ref="Z280:AB280"/>
    <mergeCell ref="Z281:AB281"/>
    <mergeCell ref="Z282:AB282"/>
    <mergeCell ref="Z283:AB283"/>
    <mergeCell ref="Z284:AB284"/>
    <mergeCell ref="Z285:AB285"/>
    <mergeCell ref="Z268:AB268"/>
    <mergeCell ref="Z269:AB269"/>
    <mergeCell ref="Z270:AB270"/>
    <mergeCell ref="Z271:AB271"/>
    <mergeCell ref="Z272:AB272"/>
    <mergeCell ref="Z273:AB273"/>
    <mergeCell ref="Z274:AB274"/>
    <mergeCell ref="Z275:AB275"/>
    <mergeCell ref="Z276:AB276"/>
    <mergeCell ref="Z175:AB175"/>
    <mergeCell ref="Z176:AB176"/>
    <mergeCell ref="Z177:AB177"/>
    <mergeCell ref="Z178:AB178"/>
    <mergeCell ref="Z179:AB179"/>
    <mergeCell ref="Z264:AB264"/>
    <mergeCell ref="Z265:AB265"/>
    <mergeCell ref="Z266:AB266"/>
    <mergeCell ref="Z267:AB267"/>
    <mergeCell ref="Z166:AB166"/>
    <mergeCell ref="Z167:AB167"/>
    <mergeCell ref="Z168:AB168"/>
    <mergeCell ref="Z169:AB169"/>
    <mergeCell ref="Z170:AB170"/>
    <mergeCell ref="Z171:AB171"/>
    <mergeCell ref="Z172:AB172"/>
    <mergeCell ref="Z173:AB173"/>
    <mergeCell ref="Z174:AB174"/>
    <mergeCell ref="Z238:AB238"/>
    <mergeCell ref="Z239:AB239"/>
    <mergeCell ref="Z240:AB240"/>
    <mergeCell ref="Z210:AB210"/>
    <mergeCell ref="Z202:AB202"/>
    <mergeCell ref="Z157:AB157"/>
    <mergeCell ref="Z158:AB158"/>
    <mergeCell ref="Z159:AB159"/>
    <mergeCell ref="Z160:AB160"/>
    <mergeCell ref="Z161:AB161"/>
    <mergeCell ref="Z162:AB162"/>
    <mergeCell ref="Z163:AB163"/>
    <mergeCell ref="Z164:AB164"/>
    <mergeCell ref="Z165:AB165"/>
    <mergeCell ref="Z148:AB148"/>
    <mergeCell ref="Z149:AB149"/>
    <mergeCell ref="Z150:AB150"/>
    <mergeCell ref="Z151:AB151"/>
    <mergeCell ref="Z152:AB152"/>
    <mergeCell ref="Z153:AB153"/>
    <mergeCell ref="Z154:AB154"/>
    <mergeCell ref="Z155:AB155"/>
    <mergeCell ref="Z156:AB156"/>
    <mergeCell ref="Z139:AB139"/>
    <mergeCell ref="Z140:AB140"/>
    <mergeCell ref="Z141:AB141"/>
    <mergeCell ref="Z142:AB142"/>
    <mergeCell ref="Z143:AB143"/>
    <mergeCell ref="Z144:AB144"/>
    <mergeCell ref="Z145:AB145"/>
    <mergeCell ref="Z146:AB146"/>
    <mergeCell ref="Z147:AB147"/>
    <mergeCell ref="Z130:AB130"/>
    <mergeCell ref="Z131:AB131"/>
    <mergeCell ref="Z132:AB132"/>
    <mergeCell ref="Z133:AB133"/>
    <mergeCell ref="Z134:AB134"/>
    <mergeCell ref="Z135:AB135"/>
    <mergeCell ref="Z136:AB136"/>
    <mergeCell ref="Z137:AB137"/>
    <mergeCell ref="Z138:AB138"/>
    <mergeCell ref="Z121:AB121"/>
    <mergeCell ref="Z122:AB122"/>
    <mergeCell ref="Z123:AB123"/>
    <mergeCell ref="Z124:AB124"/>
    <mergeCell ref="Z125:AB125"/>
    <mergeCell ref="Z126:AB126"/>
    <mergeCell ref="Z127:AB127"/>
    <mergeCell ref="Z128:AB128"/>
    <mergeCell ref="Z129:AB129"/>
    <mergeCell ref="Z112:AB112"/>
    <mergeCell ref="Z113:AB113"/>
    <mergeCell ref="Z114:AB114"/>
    <mergeCell ref="Z115:AB115"/>
    <mergeCell ref="Z116:AB116"/>
    <mergeCell ref="Z117:AB117"/>
    <mergeCell ref="Z118:AB118"/>
    <mergeCell ref="Z119:AB119"/>
    <mergeCell ref="Z120:AB120"/>
    <mergeCell ref="Z103:AB103"/>
    <mergeCell ref="Z104:AB104"/>
    <mergeCell ref="Z105:AB105"/>
    <mergeCell ref="Z106:AB106"/>
    <mergeCell ref="Z107:AB107"/>
    <mergeCell ref="Z108:AB108"/>
    <mergeCell ref="Z109:AB109"/>
    <mergeCell ref="Z110:AB110"/>
    <mergeCell ref="Z111:AB111"/>
    <mergeCell ref="Z94:AB94"/>
    <mergeCell ref="Z95:AB95"/>
    <mergeCell ref="Z96:AB96"/>
    <mergeCell ref="Z97:AB97"/>
    <mergeCell ref="Z98:AB98"/>
    <mergeCell ref="Z99:AB99"/>
    <mergeCell ref="Z100:AB100"/>
    <mergeCell ref="Z101:AB101"/>
    <mergeCell ref="Z102:AB102"/>
    <mergeCell ref="Z85:AB85"/>
    <mergeCell ref="Z86:AB86"/>
    <mergeCell ref="Z87:AB87"/>
    <mergeCell ref="Z88:AB88"/>
    <mergeCell ref="Z89:AB89"/>
    <mergeCell ref="Z90:AB90"/>
    <mergeCell ref="Z91:AB91"/>
    <mergeCell ref="Z92:AB92"/>
    <mergeCell ref="Z93:AB93"/>
    <mergeCell ref="Z76:AB76"/>
    <mergeCell ref="Z77:AB77"/>
    <mergeCell ref="Z78:AB78"/>
    <mergeCell ref="Z79:AB79"/>
    <mergeCell ref="Z80:AB80"/>
    <mergeCell ref="Z81:AB81"/>
    <mergeCell ref="Z82:AB82"/>
    <mergeCell ref="Z83:AB83"/>
    <mergeCell ref="Z84:AB84"/>
    <mergeCell ref="Z67:AB67"/>
    <mergeCell ref="Z68:AB68"/>
    <mergeCell ref="Z69:AB69"/>
    <mergeCell ref="Z70:AB70"/>
    <mergeCell ref="Z71:AB71"/>
    <mergeCell ref="Z72:AB72"/>
    <mergeCell ref="Z73:AB73"/>
    <mergeCell ref="Z74:AB74"/>
    <mergeCell ref="Z75:AB75"/>
    <mergeCell ref="Z58:AB58"/>
    <mergeCell ref="Z59:AB59"/>
    <mergeCell ref="Z60:AB60"/>
    <mergeCell ref="Z61:AB61"/>
    <mergeCell ref="Z62:AB62"/>
    <mergeCell ref="Z63:AB63"/>
    <mergeCell ref="Z64:AB64"/>
    <mergeCell ref="Z65:AB65"/>
    <mergeCell ref="Z66:AB66"/>
    <mergeCell ref="Z49:AB49"/>
    <mergeCell ref="Z50:AB50"/>
    <mergeCell ref="Z51:AB51"/>
    <mergeCell ref="Z52:AB52"/>
    <mergeCell ref="Z53:AB53"/>
    <mergeCell ref="Z54:AB54"/>
    <mergeCell ref="Z55:AB55"/>
    <mergeCell ref="Z56:AB56"/>
    <mergeCell ref="Z57:AB57"/>
    <mergeCell ref="Z40:AB40"/>
    <mergeCell ref="Z41:AB41"/>
    <mergeCell ref="Z42:AB42"/>
    <mergeCell ref="Z43:AB43"/>
    <mergeCell ref="Z44:AB44"/>
    <mergeCell ref="Z45:AB45"/>
    <mergeCell ref="Z46:AB46"/>
    <mergeCell ref="Z47:AB47"/>
    <mergeCell ref="Z48:AB48"/>
    <mergeCell ref="Z31:AB31"/>
    <mergeCell ref="Z32:AB32"/>
    <mergeCell ref="Z33:AB33"/>
    <mergeCell ref="Z34:AB34"/>
    <mergeCell ref="Z35:AB35"/>
    <mergeCell ref="Z36:AB36"/>
    <mergeCell ref="Z37:AB37"/>
    <mergeCell ref="Z38:AB38"/>
    <mergeCell ref="Z39:AB39"/>
    <mergeCell ref="Z22:AB22"/>
    <mergeCell ref="Z23:AB23"/>
    <mergeCell ref="Z24:AB24"/>
    <mergeCell ref="Z25:AB25"/>
    <mergeCell ref="Z26:AB26"/>
    <mergeCell ref="Z27:AB27"/>
    <mergeCell ref="Z28:AB28"/>
    <mergeCell ref="Z29:AB29"/>
    <mergeCell ref="Z30:AB30"/>
    <mergeCell ref="X277:Y277"/>
    <mergeCell ref="X278:Y278"/>
    <mergeCell ref="X279:Y279"/>
    <mergeCell ref="X280:Y280"/>
    <mergeCell ref="X281:Y281"/>
    <mergeCell ref="X282:Y282"/>
    <mergeCell ref="X283:Y283"/>
    <mergeCell ref="X284:Y284"/>
    <mergeCell ref="X285:Y285"/>
    <mergeCell ref="X268:Y268"/>
    <mergeCell ref="X269:Y269"/>
    <mergeCell ref="X270:Y270"/>
    <mergeCell ref="X271:Y271"/>
    <mergeCell ref="X272:Y272"/>
    <mergeCell ref="X273:Y273"/>
    <mergeCell ref="X274:Y274"/>
    <mergeCell ref="X275:Y275"/>
    <mergeCell ref="X276:Y276"/>
    <mergeCell ref="X175:Y175"/>
    <mergeCell ref="X176:Y176"/>
    <mergeCell ref="X177:Y177"/>
    <mergeCell ref="X178:Y178"/>
    <mergeCell ref="X179:Y179"/>
    <mergeCell ref="X264:Y264"/>
    <mergeCell ref="X265:Y265"/>
    <mergeCell ref="X266:Y266"/>
    <mergeCell ref="X267:Y267"/>
    <mergeCell ref="X166:Y166"/>
    <mergeCell ref="X167:Y167"/>
    <mergeCell ref="X168:Y168"/>
    <mergeCell ref="X169:Y169"/>
    <mergeCell ref="X170:Y170"/>
    <mergeCell ref="X171:Y171"/>
    <mergeCell ref="X172:Y172"/>
    <mergeCell ref="X173:Y173"/>
    <mergeCell ref="X174:Y174"/>
    <mergeCell ref="X238:Y238"/>
    <mergeCell ref="X239:Y239"/>
    <mergeCell ref="X240:Y240"/>
    <mergeCell ref="X210:Y210"/>
    <mergeCell ref="X202:Y202"/>
    <mergeCell ref="X157:Y157"/>
    <mergeCell ref="X158:Y158"/>
    <mergeCell ref="X159:Y159"/>
    <mergeCell ref="X160:Y160"/>
    <mergeCell ref="X161:Y161"/>
    <mergeCell ref="X162:Y162"/>
    <mergeCell ref="X163:Y163"/>
    <mergeCell ref="X164:Y164"/>
    <mergeCell ref="X165:Y165"/>
    <mergeCell ref="X148:Y148"/>
    <mergeCell ref="X149:Y149"/>
    <mergeCell ref="X150:Y150"/>
    <mergeCell ref="X151:Y151"/>
    <mergeCell ref="X152:Y152"/>
    <mergeCell ref="X153:Y153"/>
    <mergeCell ref="X154:Y154"/>
    <mergeCell ref="X155:Y155"/>
    <mergeCell ref="X156:Y156"/>
    <mergeCell ref="X139:Y139"/>
    <mergeCell ref="X140:Y140"/>
    <mergeCell ref="X141:Y141"/>
    <mergeCell ref="X142:Y142"/>
    <mergeCell ref="X143:Y143"/>
    <mergeCell ref="X144:Y144"/>
    <mergeCell ref="X145:Y145"/>
    <mergeCell ref="X146:Y146"/>
    <mergeCell ref="X147:Y147"/>
    <mergeCell ref="X130:Y130"/>
    <mergeCell ref="X131:Y131"/>
    <mergeCell ref="X132:Y132"/>
    <mergeCell ref="X133:Y133"/>
    <mergeCell ref="X134:Y134"/>
    <mergeCell ref="X135:Y135"/>
    <mergeCell ref="X136:Y136"/>
    <mergeCell ref="X137:Y137"/>
    <mergeCell ref="X138:Y138"/>
    <mergeCell ref="X121:Y121"/>
    <mergeCell ref="X122:Y122"/>
    <mergeCell ref="X123:Y123"/>
    <mergeCell ref="X124:Y124"/>
    <mergeCell ref="X125:Y125"/>
    <mergeCell ref="X126:Y126"/>
    <mergeCell ref="X127:Y127"/>
    <mergeCell ref="X128:Y128"/>
    <mergeCell ref="X129:Y129"/>
    <mergeCell ref="X112:Y112"/>
    <mergeCell ref="X113:Y113"/>
    <mergeCell ref="X114:Y114"/>
    <mergeCell ref="X115:Y115"/>
    <mergeCell ref="X116:Y116"/>
    <mergeCell ref="X117:Y117"/>
    <mergeCell ref="X118:Y118"/>
    <mergeCell ref="X119:Y119"/>
    <mergeCell ref="X120:Y120"/>
    <mergeCell ref="X103:Y103"/>
    <mergeCell ref="X104:Y104"/>
    <mergeCell ref="X105:Y105"/>
    <mergeCell ref="X106:Y106"/>
    <mergeCell ref="X107:Y107"/>
    <mergeCell ref="X108:Y108"/>
    <mergeCell ref="X109:Y109"/>
    <mergeCell ref="X110:Y110"/>
    <mergeCell ref="X111:Y111"/>
    <mergeCell ref="X94:Y94"/>
    <mergeCell ref="X95:Y95"/>
    <mergeCell ref="X96:Y96"/>
    <mergeCell ref="X97:Y97"/>
    <mergeCell ref="X98:Y98"/>
    <mergeCell ref="X99:Y99"/>
    <mergeCell ref="X100:Y100"/>
    <mergeCell ref="X101:Y101"/>
    <mergeCell ref="X102:Y102"/>
    <mergeCell ref="X85:Y85"/>
    <mergeCell ref="X86:Y86"/>
    <mergeCell ref="X87:Y87"/>
    <mergeCell ref="X88:Y88"/>
    <mergeCell ref="X89:Y89"/>
    <mergeCell ref="X90:Y90"/>
    <mergeCell ref="X91:Y91"/>
    <mergeCell ref="X92:Y92"/>
    <mergeCell ref="X93:Y93"/>
    <mergeCell ref="X76:Y76"/>
    <mergeCell ref="X77:Y77"/>
    <mergeCell ref="X78:Y78"/>
    <mergeCell ref="X79:Y79"/>
    <mergeCell ref="X80:Y80"/>
    <mergeCell ref="X81:Y81"/>
    <mergeCell ref="X82:Y82"/>
    <mergeCell ref="X83:Y83"/>
    <mergeCell ref="X84:Y84"/>
    <mergeCell ref="X67:Y67"/>
    <mergeCell ref="X68:Y68"/>
    <mergeCell ref="X69:Y69"/>
    <mergeCell ref="X70:Y70"/>
    <mergeCell ref="X71:Y71"/>
    <mergeCell ref="X72:Y72"/>
    <mergeCell ref="X73:Y73"/>
    <mergeCell ref="X74:Y74"/>
    <mergeCell ref="X75:Y75"/>
    <mergeCell ref="X58:Y58"/>
    <mergeCell ref="X59:Y59"/>
    <mergeCell ref="X60:Y60"/>
    <mergeCell ref="X61:Y61"/>
    <mergeCell ref="X62:Y62"/>
    <mergeCell ref="X63:Y63"/>
    <mergeCell ref="X64:Y64"/>
    <mergeCell ref="X65:Y65"/>
    <mergeCell ref="X66:Y66"/>
    <mergeCell ref="X49:Y49"/>
    <mergeCell ref="X50:Y50"/>
    <mergeCell ref="X51:Y51"/>
    <mergeCell ref="X52:Y52"/>
    <mergeCell ref="X53:Y53"/>
    <mergeCell ref="X54:Y54"/>
    <mergeCell ref="X55:Y55"/>
    <mergeCell ref="X56:Y56"/>
    <mergeCell ref="X57:Y57"/>
    <mergeCell ref="X40:Y40"/>
    <mergeCell ref="X41:Y41"/>
    <mergeCell ref="X42:Y42"/>
    <mergeCell ref="X43:Y43"/>
    <mergeCell ref="X44:Y44"/>
    <mergeCell ref="X45:Y45"/>
    <mergeCell ref="X46:Y46"/>
    <mergeCell ref="X47:Y47"/>
    <mergeCell ref="X48:Y48"/>
    <mergeCell ref="X31:Y31"/>
    <mergeCell ref="X32:Y32"/>
    <mergeCell ref="X33:Y33"/>
    <mergeCell ref="X34:Y34"/>
    <mergeCell ref="X35:Y35"/>
    <mergeCell ref="X36:Y36"/>
    <mergeCell ref="X37:Y37"/>
    <mergeCell ref="X38:Y38"/>
    <mergeCell ref="X39:Y39"/>
    <mergeCell ref="X22:Y22"/>
    <mergeCell ref="X23:Y23"/>
    <mergeCell ref="X24:Y24"/>
    <mergeCell ref="X25:Y25"/>
    <mergeCell ref="X26:Y26"/>
    <mergeCell ref="X27:Y27"/>
    <mergeCell ref="X28:Y28"/>
    <mergeCell ref="X29:Y29"/>
    <mergeCell ref="X30:Y30"/>
    <mergeCell ref="A61:C61"/>
    <mergeCell ref="D61:E61"/>
    <mergeCell ref="F61:H61"/>
    <mergeCell ref="I61:K61"/>
    <mergeCell ref="L61:P61"/>
    <mergeCell ref="S61:T61"/>
    <mergeCell ref="U61:W61"/>
    <mergeCell ref="A60:C60"/>
    <mergeCell ref="D60:E60"/>
    <mergeCell ref="F60:H60"/>
    <mergeCell ref="I60:K60"/>
    <mergeCell ref="L60:P60"/>
    <mergeCell ref="S60:T60"/>
    <mergeCell ref="U60:W60"/>
    <mergeCell ref="A59:C59"/>
    <mergeCell ref="D59:E59"/>
    <mergeCell ref="F59:H59"/>
    <mergeCell ref="I59:K59"/>
    <mergeCell ref="L59:P59"/>
    <mergeCell ref="S59:T59"/>
    <mergeCell ref="U59:W59"/>
    <mergeCell ref="A58:C58"/>
    <mergeCell ref="D58:E58"/>
    <mergeCell ref="F58:H58"/>
    <mergeCell ref="I58:K58"/>
    <mergeCell ref="L58:P58"/>
    <mergeCell ref="S58:T58"/>
    <mergeCell ref="U58:W58"/>
    <mergeCell ref="A57:C57"/>
    <mergeCell ref="D57:E57"/>
    <mergeCell ref="F57:H57"/>
    <mergeCell ref="I57:K57"/>
    <mergeCell ref="L57:P57"/>
    <mergeCell ref="S57:T57"/>
    <mergeCell ref="U57:W57"/>
    <mergeCell ref="A56:C56"/>
    <mergeCell ref="D56:E56"/>
    <mergeCell ref="F56:H56"/>
    <mergeCell ref="I56:K56"/>
    <mergeCell ref="L56:P56"/>
    <mergeCell ref="S56:T56"/>
    <mergeCell ref="U56:W56"/>
    <mergeCell ref="A55:C55"/>
    <mergeCell ref="D55:E55"/>
    <mergeCell ref="F55:H55"/>
    <mergeCell ref="I55:K55"/>
    <mergeCell ref="L55:P55"/>
    <mergeCell ref="S55:T55"/>
    <mergeCell ref="U55:W55"/>
    <mergeCell ref="A54:C54"/>
    <mergeCell ref="D54:E54"/>
    <mergeCell ref="F54:H54"/>
    <mergeCell ref="I54:K54"/>
    <mergeCell ref="L54:P54"/>
    <mergeCell ref="S54:T54"/>
    <mergeCell ref="U54:W54"/>
    <mergeCell ref="A53:C53"/>
    <mergeCell ref="D53:E53"/>
    <mergeCell ref="F53:H53"/>
    <mergeCell ref="I53:K53"/>
    <mergeCell ref="L53:P53"/>
    <mergeCell ref="S53:T53"/>
    <mergeCell ref="U53:W53"/>
    <mergeCell ref="A52:C52"/>
    <mergeCell ref="D52:E52"/>
    <mergeCell ref="F52:H52"/>
    <mergeCell ref="I52:K52"/>
    <mergeCell ref="L52:P52"/>
    <mergeCell ref="S52:T52"/>
    <mergeCell ref="U52:W52"/>
    <mergeCell ref="A51:C51"/>
    <mergeCell ref="D51:E51"/>
    <mergeCell ref="F51:H51"/>
    <mergeCell ref="I51:K51"/>
    <mergeCell ref="L51:P51"/>
    <mergeCell ref="S51:T51"/>
    <mergeCell ref="U51:W51"/>
    <mergeCell ref="A50:C50"/>
    <mergeCell ref="D50:E50"/>
    <mergeCell ref="F50:H50"/>
    <mergeCell ref="I50:K50"/>
    <mergeCell ref="L50:P50"/>
    <mergeCell ref="S50:T50"/>
    <mergeCell ref="U50:W50"/>
    <mergeCell ref="A49:C49"/>
    <mergeCell ref="D49:E49"/>
    <mergeCell ref="F49:H49"/>
    <mergeCell ref="I49:K49"/>
    <mergeCell ref="L49:P49"/>
    <mergeCell ref="S49:T49"/>
    <mergeCell ref="U49:W49"/>
    <mergeCell ref="A48:C48"/>
    <mergeCell ref="D48:E48"/>
    <mergeCell ref="F48:H48"/>
    <mergeCell ref="I48:K48"/>
    <mergeCell ref="L48:P48"/>
    <mergeCell ref="S48:T48"/>
    <mergeCell ref="U48:W48"/>
    <mergeCell ref="A47:C47"/>
    <mergeCell ref="D47:E47"/>
    <mergeCell ref="F47:H47"/>
    <mergeCell ref="I47:K47"/>
    <mergeCell ref="L47:P47"/>
    <mergeCell ref="S47:T47"/>
    <mergeCell ref="U47:W47"/>
    <mergeCell ref="A46:C46"/>
    <mergeCell ref="D46:E46"/>
    <mergeCell ref="F46:H46"/>
    <mergeCell ref="I46:K46"/>
    <mergeCell ref="L46:P46"/>
    <mergeCell ref="S46:T46"/>
    <mergeCell ref="U46:W46"/>
    <mergeCell ref="A45:C45"/>
    <mergeCell ref="D45:E45"/>
    <mergeCell ref="F45:H45"/>
    <mergeCell ref="I45:K45"/>
    <mergeCell ref="L45:P45"/>
    <mergeCell ref="S45:T45"/>
    <mergeCell ref="U45:W45"/>
    <mergeCell ref="A44:C44"/>
    <mergeCell ref="D44:E44"/>
    <mergeCell ref="F44:H44"/>
    <mergeCell ref="I44:K44"/>
    <mergeCell ref="L44:P44"/>
    <mergeCell ref="S44:T44"/>
    <mergeCell ref="U44:W44"/>
    <mergeCell ref="A43:C43"/>
    <mergeCell ref="D43:E43"/>
    <mergeCell ref="F43:H43"/>
    <mergeCell ref="I43:K43"/>
    <mergeCell ref="L43:P43"/>
    <mergeCell ref="S43:T43"/>
    <mergeCell ref="U43:W43"/>
    <mergeCell ref="A42:C42"/>
    <mergeCell ref="D42:E42"/>
    <mergeCell ref="F42:H42"/>
    <mergeCell ref="I42:K42"/>
    <mergeCell ref="L42:P42"/>
    <mergeCell ref="S42:T42"/>
    <mergeCell ref="U42:W42"/>
    <mergeCell ref="A41:C41"/>
    <mergeCell ref="D41:E41"/>
    <mergeCell ref="F41:H41"/>
    <mergeCell ref="I41:K41"/>
    <mergeCell ref="L41:P41"/>
    <mergeCell ref="S41:T41"/>
    <mergeCell ref="U41:W41"/>
    <mergeCell ref="A82:C82"/>
    <mergeCell ref="D82:E82"/>
    <mergeCell ref="F82:H82"/>
    <mergeCell ref="I82:K82"/>
    <mergeCell ref="L82:P82"/>
    <mergeCell ref="S82:T82"/>
    <mergeCell ref="U82:W82"/>
    <mergeCell ref="A81:C81"/>
    <mergeCell ref="D81:E81"/>
    <mergeCell ref="F81:H81"/>
    <mergeCell ref="I81:K81"/>
    <mergeCell ref="L81:P81"/>
    <mergeCell ref="S81:T81"/>
    <mergeCell ref="U81:W81"/>
    <mergeCell ref="A80:C80"/>
    <mergeCell ref="D80:E80"/>
    <mergeCell ref="F80:H80"/>
    <mergeCell ref="I80:K80"/>
    <mergeCell ref="L80:P80"/>
    <mergeCell ref="S80:T80"/>
    <mergeCell ref="U80:W80"/>
    <mergeCell ref="A79:C79"/>
    <mergeCell ref="D79:E79"/>
    <mergeCell ref="F79:H79"/>
    <mergeCell ref="I79:K79"/>
    <mergeCell ref="L79:P79"/>
    <mergeCell ref="S79:T79"/>
    <mergeCell ref="U79:W79"/>
    <mergeCell ref="A78:C78"/>
    <mergeCell ref="D78:E78"/>
    <mergeCell ref="F78:H78"/>
    <mergeCell ref="I78:K78"/>
    <mergeCell ref="L78:P78"/>
    <mergeCell ref="S78:T78"/>
    <mergeCell ref="U78:W78"/>
    <mergeCell ref="A77:C77"/>
    <mergeCell ref="D77:E77"/>
    <mergeCell ref="F77:H77"/>
    <mergeCell ref="I77:K77"/>
    <mergeCell ref="L77:P77"/>
    <mergeCell ref="S77:T77"/>
    <mergeCell ref="U77:W77"/>
    <mergeCell ref="A76:C76"/>
    <mergeCell ref="D76:E76"/>
    <mergeCell ref="F76:H76"/>
    <mergeCell ref="I76:K76"/>
    <mergeCell ref="L76:P76"/>
    <mergeCell ref="S76:T76"/>
    <mergeCell ref="U76:W76"/>
    <mergeCell ref="A75:C75"/>
    <mergeCell ref="D75:E75"/>
    <mergeCell ref="F75:H75"/>
    <mergeCell ref="I75:K75"/>
    <mergeCell ref="L75:P75"/>
    <mergeCell ref="S75:T75"/>
    <mergeCell ref="U75:W75"/>
    <mergeCell ref="A74:C74"/>
    <mergeCell ref="D74:E74"/>
    <mergeCell ref="F74:H74"/>
    <mergeCell ref="I74:K74"/>
    <mergeCell ref="L74:P74"/>
    <mergeCell ref="S74:T74"/>
    <mergeCell ref="U74:W74"/>
    <mergeCell ref="A73:C73"/>
    <mergeCell ref="D73:E73"/>
    <mergeCell ref="F73:H73"/>
    <mergeCell ref="I73:K73"/>
    <mergeCell ref="L73:P73"/>
    <mergeCell ref="S73:T73"/>
    <mergeCell ref="U73:W73"/>
    <mergeCell ref="A72:C72"/>
    <mergeCell ref="D72:E72"/>
    <mergeCell ref="F72:H72"/>
    <mergeCell ref="I72:K72"/>
    <mergeCell ref="L72:P72"/>
    <mergeCell ref="S72:T72"/>
    <mergeCell ref="U72:W72"/>
    <mergeCell ref="A71:C71"/>
    <mergeCell ref="D71:E71"/>
    <mergeCell ref="F71:H71"/>
    <mergeCell ref="I71:K71"/>
    <mergeCell ref="L71:P71"/>
    <mergeCell ref="S71:T71"/>
    <mergeCell ref="U71:W71"/>
    <mergeCell ref="A70:C70"/>
    <mergeCell ref="D70:E70"/>
    <mergeCell ref="F70:H70"/>
    <mergeCell ref="I70:K70"/>
    <mergeCell ref="L70:P70"/>
    <mergeCell ref="S70:T70"/>
    <mergeCell ref="U70:W70"/>
    <mergeCell ref="A69:C69"/>
    <mergeCell ref="D69:E69"/>
    <mergeCell ref="F69:H69"/>
    <mergeCell ref="I69:K69"/>
    <mergeCell ref="L69:P69"/>
    <mergeCell ref="S69:T69"/>
    <mergeCell ref="U69:W69"/>
    <mergeCell ref="A68:C68"/>
    <mergeCell ref="D68:E68"/>
    <mergeCell ref="F68:H68"/>
    <mergeCell ref="I68:K68"/>
    <mergeCell ref="L68:P68"/>
    <mergeCell ref="S68:T68"/>
    <mergeCell ref="U68:W68"/>
    <mergeCell ref="A67:C67"/>
    <mergeCell ref="D67:E67"/>
    <mergeCell ref="F67:H67"/>
    <mergeCell ref="I67:K67"/>
    <mergeCell ref="L67:P67"/>
    <mergeCell ref="S67:T67"/>
    <mergeCell ref="U67:W67"/>
    <mergeCell ref="A66:C66"/>
    <mergeCell ref="D66:E66"/>
    <mergeCell ref="F66:H66"/>
    <mergeCell ref="I66:K66"/>
    <mergeCell ref="L66:P66"/>
    <mergeCell ref="S66:T66"/>
    <mergeCell ref="U66:W66"/>
    <mergeCell ref="A65:C65"/>
    <mergeCell ref="D65:E65"/>
    <mergeCell ref="F65:H65"/>
    <mergeCell ref="I65:K65"/>
    <mergeCell ref="L65:P65"/>
    <mergeCell ref="S65:T65"/>
    <mergeCell ref="U65:W65"/>
    <mergeCell ref="A64:C64"/>
    <mergeCell ref="D64:E64"/>
    <mergeCell ref="F64:H64"/>
    <mergeCell ref="I64:K64"/>
    <mergeCell ref="L64:P64"/>
    <mergeCell ref="S64:T64"/>
    <mergeCell ref="U64:W64"/>
    <mergeCell ref="A63:C63"/>
    <mergeCell ref="D63:E63"/>
    <mergeCell ref="F63:H63"/>
    <mergeCell ref="I63:K63"/>
    <mergeCell ref="L63:P63"/>
    <mergeCell ref="S63:T63"/>
    <mergeCell ref="U63:W63"/>
    <mergeCell ref="A62:C62"/>
    <mergeCell ref="D62:E62"/>
    <mergeCell ref="F62:H62"/>
    <mergeCell ref="I62:K62"/>
    <mergeCell ref="L62:P62"/>
    <mergeCell ref="S62:T62"/>
    <mergeCell ref="U62:W62"/>
    <mergeCell ref="A103:C103"/>
    <mergeCell ref="D103:E103"/>
    <mergeCell ref="F103:H103"/>
    <mergeCell ref="I103:K103"/>
    <mergeCell ref="L103:P103"/>
    <mergeCell ref="S103:T103"/>
    <mergeCell ref="U103:W103"/>
    <mergeCell ref="A102:C102"/>
    <mergeCell ref="D102:E102"/>
    <mergeCell ref="F102:H102"/>
    <mergeCell ref="I102:K102"/>
    <mergeCell ref="L102:P102"/>
    <mergeCell ref="S102:T102"/>
    <mergeCell ref="U102:W102"/>
    <mergeCell ref="A101:C101"/>
    <mergeCell ref="D101:E101"/>
    <mergeCell ref="F101:H101"/>
    <mergeCell ref="I101:K101"/>
    <mergeCell ref="L101:P101"/>
    <mergeCell ref="S101:T101"/>
    <mergeCell ref="U101:W101"/>
    <mergeCell ref="A100:C100"/>
    <mergeCell ref="D100:E100"/>
    <mergeCell ref="F100:H100"/>
    <mergeCell ref="I100:K100"/>
    <mergeCell ref="L100:P100"/>
    <mergeCell ref="S100:T100"/>
    <mergeCell ref="U100:W100"/>
    <mergeCell ref="A99:C99"/>
    <mergeCell ref="D99:E99"/>
    <mergeCell ref="F99:H99"/>
    <mergeCell ref="I99:K99"/>
    <mergeCell ref="L99:P99"/>
    <mergeCell ref="S99:T99"/>
    <mergeCell ref="U99:W99"/>
    <mergeCell ref="A98:C98"/>
    <mergeCell ref="D98:E98"/>
    <mergeCell ref="F98:H98"/>
    <mergeCell ref="I98:K98"/>
    <mergeCell ref="L98:P98"/>
    <mergeCell ref="S98:T98"/>
    <mergeCell ref="U98:W98"/>
    <mergeCell ref="A97:C97"/>
    <mergeCell ref="D97:E97"/>
    <mergeCell ref="F97:H97"/>
    <mergeCell ref="I97:K97"/>
    <mergeCell ref="L97:P97"/>
    <mergeCell ref="S97:T97"/>
    <mergeCell ref="U97:W97"/>
    <mergeCell ref="A96:C96"/>
    <mergeCell ref="D96:E96"/>
    <mergeCell ref="F96:H96"/>
    <mergeCell ref="I96:K96"/>
    <mergeCell ref="L96:P96"/>
    <mergeCell ref="S96:T96"/>
    <mergeCell ref="U96:W96"/>
    <mergeCell ref="A95:C95"/>
    <mergeCell ref="D95:E95"/>
    <mergeCell ref="F95:H95"/>
    <mergeCell ref="I95:K95"/>
    <mergeCell ref="L95:P95"/>
    <mergeCell ref="S95:T95"/>
    <mergeCell ref="U95:W95"/>
    <mergeCell ref="A94:C94"/>
    <mergeCell ref="D94:E94"/>
    <mergeCell ref="F94:H94"/>
    <mergeCell ref="I94:K94"/>
    <mergeCell ref="L94:P94"/>
    <mergeCell ref="S94:T94"/>
    <mergeCell ref="U94:W94"/>
    <mergeCell ref="A93:C93"/>
    <mergeCell ref="D93:E93"/>
    <mergeCell ref="F93:H93"/>
    <mergeCell ref="I93:K93"/>
    <mergeCell ref="L93:P93"/>
    <mergeCell ref="S93:T93"/>
    <mergeCell ref="U93:W93"/>
    <mergeCell ref="A92:C92"/>
    <mergeCell ref="D92:E92"/>
    <mergeCell ref="F92:H92"/>
    <mergeCell ref="I92:K92"/>
    <mergeCell ref="L92:P92"/>
    <mergeCell ref="S92:T92"/>
    <mergeCell ref="U92:W92"/>
    <mergeCell ref="A91:C91"/>
    <mergeCell ref="D91:E91"/>
    <mergeCell ref="F91:H91"/>
    <mergeCell ref="I91:K91"/>
    <mergeCell ref="L91:P91"/>
    <mergeCell ref="S91:T91"/>
    <mergeCell ref="U91:W91"/>
    <mergeCell ref="A90:C90"/>
    <mergeCell ref="D90:E90"/>
    <mergeCell ref="F90:H90"/>
    <mergeCell ref="I90:K90"/>
    <mergeCell ref="L90:P90"/>
    <mergeCell ref="S90:T90"/>
    <mergeCell ref="U90:W90"/>
    <mergeCell ref="A89:C89"/>
    <mergeCell ref="D89:E89"/>
    <mergeCell ref="F89:H89"/>
    <mergeCell ref="I89:K89"/>
    <mergeCell ref="L89:P89"/>
    <mergeCell ref="S89:T89"/>
    <mergeCell ref="U89:W89"/>
    <mergeCell ref="A88:C88"/>
    <mergeCell ref="D88:E88"/>
    <mergeCell ref="F88:H88"/>
    <mergeCell ref="I88:K88"/>
    <mergeCell ref="L88:P88"/>
    <mergeCell ref="S88:T88"/>
    <mergeCell ref="U88:W88"/>
    <mergeCell ref="A87:C87"/>
    <mergeCell ref="D87:E87"/>
    <mergeCell ref="F87:H87"/>
    <mergeCell ref="I87:K87"/>
    <mergeCell ref="L87:P87"/>
    <mergeCell ref="S87:T87"/>
    <mergeCell ref="U87:W87"/>
    <mergeCell ref="A86:C86"/>
    <mergeCell ref="D86:E86"/>
    <mergeCell ref="F86:H86"/>
    <mergeCell ref="I86:K86"/>
    <mergeCell ref="L86:P86"/>
    <mergeCell ref="S86:T86"/>
    <mergeCell ref="U86:W86"/>
    <mergeCell ref="A85:C85"/>
    <mergeCell ref="D85:E85"/>
    <mergeCell ref="F85:H85"/>
    <mergeCell ref="I85:K85"/>
    <mergeCell ref="L85:P85"/>
    <mergeCell ref="S85:T85"/>
    <mergeCell ref="U85:W85"/>
    <mergeCell ref="A84:C84"/>
    <mergeCell ref="D84:E84"/>
    <mergeCell ref="F84:H84"/>
    <mergeCell ref="I84:K84"/>
    <mergeCell ref="L84:P84"/>
    <mergeCell ref="S84:T84"/>
    <mergeCell ref="U84:W84"/>
    <mergeCell ref="A83:C83"/>
    <mergeCell ref="D83:E83"/>
    <mergeCell ref="F83:H83"/>
    <mergeCell ref="I83:K83"/>
    <mergeCell ref="L83:P83"/>
    <mergeCell ref="S83:T83"/>
    <mergeCell ref="U83:W83"/>
    <mergeCell ref="A124:C124"/>
    <mergeCell ref="D124:E124"/>
    <mergeCell ref="F124:H124"/>
    <mergeCell ref="I124:K124"/>
    <mergeCell ref="L124:P124"/>
    <mergeCell ref="S124:T124"/>
    <mergeCell ref="U124:W124"/>
    <mergeCell ref="A123:C123"/>
    <mergeCell ref="D123:E123"/>
    <mergeCell ref="F123:H123"/>
    <mergeCell ref="I123:K123"/>
    <mergeCell ref="L123:P123"/>
    <mergeCell ref="S123:T123"/>
    <mergeCell ref="U123:W123"/>
    <mergeCell ref="A122:C122"/>
    <mergeCell ref="D122:E122"/>
    <mergeCell ref="F122:H122"/>
    <mergeCell ref="I122:K122"/>
    <mergeCell ref="L122:P122"/>
    <mergeCell ref="S122:T122"/>
    <mergeCell ref="U122:W122"/>
    <mergeCell ref="A121:C121"/>
    <mergeCell ref="D121:E121"/>
    <mergeCell ref="F121:H121"/>
    <mergeCell ref="I121:K121"/>
    <mergeCell ref="L121:P121"/>
    <mergeCell ref="S121:T121"/>
    <mergeCell ref="U121:W121"/>
    <mergeCell ref="A120:C120"/>
    <mergeCell ref="D120:E120"/>
    <mergeCell ref="F120:H120"/>
    <mergeCell ref="I120:K120"/>
    <mergeCell ref="L120:P120"/>
    <mergeCell ref="S120:T120"/>
    <mergeCell ref="U120:W120"/>
    <mergeCell ref="A119:C119"/>
    <mergeCell ref="D119:E119"/>
    <mergeCell ref="F119:H119"/>
    <mergeCell ref="I119:K119"/>
    <mergeCell ref="L119:P119"/>
    <mergeCell ref="S119:T119"/>
    <mergeCell ref="U119:W119"/>
    <mergeCell ref="A118:C118"/>
    <mergeCell ref="D118:E118"/>
    <mergeCell ref="F118:H118"/>
    <mergeCell ref="I118:K118"/>
    <mergeCell ref="L118:P118"/>
    <mergeCell ref="S118:T118"/>
    <mergeCell ref="U118:W118"/>
    <mergeCell ref="A117:C117"/>
    <mergeCell ref="D117:E117"/>
    <mergeCell ref="F117:H117"/>
    <mergeCell ref="I117:K117"/>
    <mergeCell ref="L117:P117"/>
    <mergeCell ref="S117:T117"/>
    <mergeCell ref="U117:W117"/>
    <mergeCell ref="A116:C116"/>
    <mergeCell ref="D116:E116"/>
    <mergeCell ref="F116:H116"/>
    <mergeCell ref="I116:K116"/>
    <mergeCell ref="L116:P116"/>
    <mergeCell ref="S116:T116"/>
    <mergeCell ref="U116:W116"/>
    <mergeCell ref="A115:C115"/>
    <mergeCell ref="D115:E115"/>
    <mergeCell ref="F115:H115"/>
    <mergeCell ref="I115:K115"/>
    <mergeCell ref="L115:P115"/>
    <mergeCell ref="S115:T115"/>
    <mergeCell ref="U115:W115"/>
    <mergeCell ref="A114:C114"/>
    <mergeCell ref="D114:E114"/>
    <mergeCell ref="F114:H114"/>
    <mergeCell ref="I114:K114"/>
    <mergeCell ref="L114:P114"/>
    <mergeCell ref="S114:T114"/>
    <mergeCell ref="U114:W114"/>
    <mergeCell ref="A113:C113"/>
    <mergeCell ref="D113:E113"/>
    <mergeCell ref="F113:H113"/>
    <mergeCell ref="I113:K113"/>
    <mergeCell ref="L113:P113"/>
    <mergeCell ref="S113:T113"/>
    <mergeCell ref="U113:W113"/>
    <mergeCell ref="A112:C112"/>
    <mergeCell ref="D112:E112"/>
    <mergeCell ref="F112:H112"/>
    <mergeCell ref="I112:K112"/>
    <mergeCell ref="L112:P112"/>
    <mergeCell ref="S112:T112"/>
    <mergeCell ref="U112:W112"/>
    <mergeCell ref="A111:C111"/>
    <mergeCell ref="D111:E111"/>
    <mergeCell ref="F111:H111"/>
    <mergeCell ref="I111:K111"/>
    <mergeCell ref="L111:P111"/>
    <mergeCell ref="S111:T111"/>
    <mergeCell ref="U111:W111"/>
    <mergeCell ref="A110:C110"/>
    <mergeCell ref="D110:E110"/>
    <mergeCell ref="F110:H110"/>
    <mergeCell ref="I110:K110"/>
    <mergeCell ref="L110:P110"/>
    <mergeCell ref="S110:T110"/>
    <mergeCell ref="U110:W110"/>
    <mergeCell ref="A109:C109"/>
    <mergeCell ref="D109:E109"/>
    <mergeCell ref="F109:H109"/>
    <mergeCell ref="I109:K109"/>
    <mergeCell ref="L109:P109"/>
    <mergeCell ref="S109:T109"/>
    <mergeCell ref="U109:W109"/>
    <mergeCell ref="A108:C108"/>
    <mergeCell ref="D108:E108"/>
    <mergeCell ref="F108:H108"/>
    <mergeCell ref="I108:K108"/>
    <mergeCell ref="L108:P108"/>
    <mergeCell ref="S108:T108"/>
    <mergeCell ref="U108:W108"/>
    <mergeCell ref="A107:C107"/>
    <mergeCell ref="D107:E107"/>
    <mergeCell ref="F107:H107"/>
    <mergeCell ref="I107:K107"/>
    <mergeCell ref="L107:P107"/>
    <mergeCell ref="S107:T107"/>
    <mergeCell ref="U107:W107"/>
    <mergeCell ref="A106:C106"/>
    <mergeCell ref="D106:E106"/>
    <mergeCell ref="F106:H106"/>
    <mergeCell ref="I106:K106"/>
    <mergeCell ref="L106:P106"/>
    <mergeCell ref="S106:T106"/>
    <mergeCell ref="U106:W106"/>
    <mergeCell ref="A105:C105"/>
    <mergeCell ref="D105:E105"/>
    <mergeCell ref="F105:H105"/>
    <mergeCell ref="I105:K105"/>
    <mergeCell ref="L105:P105"/>
    <mergeCell ref="S105:T105"/>
    <mergeCell ref="U105:W105"/>
    <mergeCell ref="A104:C104"/>
    <mergeCell ref="D104:E104"/>
    <mergeCell ref="F104:H104"/>
    <mergeCell ref="I104:K104"/>
    <mergeCell ref="L104:P104"/>
    <mergeCell ref="S104:T104"/>
    <mergeCell ref="U104:W104"/>
    <mergeCell ref="A145:C145"/>
    <mergeCell ref="D145:E145"/>
    <mergeCell ref="F145:H145"/>
    <mergeCell ref="I145:K145"/>
    <mergeCell ref="L145:P145"/>
    <mergeCell ref="S145:T145"/>
    <mergeCell ref="U145:W145"/>
    <mergeCell ref="A144:C144"/>
    <mergeCell ref="D144:E144"/>
    <mergeCell ref="F144:H144"/>
    <mergeCell ref="I144:K144"/>
    <mergeCell ref="L144:P144"/>
    <mergeCell ref="S144:T144"/>
    <mergeCell ref="U144:W144"/>
    <mergeCell ref="A143:C143"/>
    <mergeCell ref="D143:E143"/>
    <mergeCell ref="F143:H143"/>
    <mergeCell ref="I143:K143"/>
    <mergeCell ref="L143:P143"/>
    <mergeCell ref="S143:T143"/>
    <mergeCell ref="U143:W143"/>
    <mergeCell ref="A142:C142"/>
    <mergeCell ref="D142:E142"/>
    <mergeCell ref="F142:H142"/>
    <mergeCell ref="I142:K142"/>
    <mergeCell ref="L142:P142"/>
    <mergeCell ref="S142:T142"/>
    <mergeCell ref="U142:W142"/>
    <mergeCell ref="A141:C141"/>
    <mergeCell ref="D141:E141"/>
    <mergeCell ref="F141:H141"/>
    <mergeCell ref="I141:K141"/>
    <mergeCell ref="L141:P141"/>
    <mergeCell ref="S141:T141"/>
    <mergeCell ref="U141:W141"/>
    <mergeCell ref="A140:C140"/>
    <mergeCell ref="D140:E140"/>
    <mergeCell ref="F140:H140"/>
    <mergeCell ref="I140:K140"/>
    <mergeCell ref="L140:P140"/>
    <mergeCell ref="S140:T140"/>
    <mergeCell ref="U140:W140"/>
    <mergeCell ref="A139:C139"/>
    <mergeCell ref="D139:E139"/>
    <mergeCell ref="F139:H139"/>
    <mergeCell ref="I139:K139"/>
    <mergeCell ref="L139:P139"/>
    <mergeCell ref="S139:T139"/>
    <mergeCell ref="U139:W139"/>
    <mergeCell ref="A138:C138"/>
    <mergeCell ref="D138:E138"/>
    <mergeCell ref="F138:H138"/>
    <mergeCell ref="I138:K138"/>
    <mergeCell ref="L138:P138"/>
    <mergeCell ref="S138:T138"/>
    <mergeCell ref="U138:W138"/>
    <mergeCell ref="A137:C137"/>
    <mergeCell ref="D137:E137"/>
    <mergeCell ref="F137:H137"/>
    <mergeCell ref="I137:K137"/>
    <mergeCell ref="L137:P137"/>
    <mergeCell ref="S137:T137"/>
    <mergeCell ref="U137:W137"/>
    <mergeCell ref="A136:C136"/>
    <mergeCell ref="D136:E136"/>
    <mergeCell ref="F136:H136"/>
    <mergeCell ref="I136:K136"/>
    <mergeCell ref="L136:P136"/>
    <mergeCell ref="S136:T136"/>
    <mergeCell ref="U136:W136"/>
    <mergeCell ref="A135:C135"/>
    <mergeCell ref="D135:E135"/>
    <mergeCell ref="F135:H135"/>
    <mergeCell ref="I135:K135"/>
    <mergeCell ref="L135:P135"/>
    <mergeCell ref="S135:T135"/>
    <mergeCell ref="U135:W135"/>
    <mergeCell ref="A134:C134"/>
    <mergeCell ref="D134:E134"/>
    <mergeCell ref="F134:H134"/>
    <mergeCell ref="I134:K134"/>
    <mergeCell ref="L134:P134"/>
    <mergeCell ref="S134:T134"/>
    <mergeCell ref="U134:W134"/>
    <mergeCell ref="A133:C133"/>
    <mergeCell ref="D133:E133"/>
    <mergeCell ref="F133:H133"/>
    <mergeCell ref="I133:K133"/>
    <mergeCell ref="L133:P133"/>
    <mergeCell ref="S133:T133"/>
    <mergeCell ref="U133:W133"/>
    <mergeCell ref="A132:C132"/>
    <mergeCell ref="D132:E132"/>
    <mergeCell ref="F132:H132"/>
    <mergeCell ref="I132:K132"/>
    <mergeCell ref="L132:P132"/>
    <mergeCell ref="S132:T132"/>
    <mergeCell ref="U132:W132"/>
    <mergeCell ref="A131:C131"/>
    <mergeCell ref="D131:E131"/>
    <mergeCell ref="F131:H131"/>
    <mergeCell ref="I131:K131"/>
    <mergeCell ref="L131:P131"/>
    <mergeCell ref="S131:T131"/>
    <mergeCell ref="U131:W131"/>
    <mergeCell ref="A130:C130"/>
    <mergeCell ref="D130:E130"/>
    <mergeCell ref="F130:H130"/>
    <mergeCell ref="I130:K130"/>
    <mergeCell ref="L130:P130"/>
    <mergeCell ref="S130:T130"/>
    <mergeCell ref="U130:W130"/>
    <mergeCell ref="A129:C129"/>
    <mergeCell ref="D129:E129"/>
    <mergeCell ref="F129:H129"/>
    <mergeCell ref="I129:K129"/>
    <mergeCell ref="L129:P129"/>
    <mergeCell ref="S129:T129"/>
    <mergeCell ref="U129:W129"/>
    <mergeCell ref="A128:C128"/>
    <mergeCell ref="D128:E128"/>
    <mergeCell ref="F128:H128"/>
    <mergeCell ref="I128:K128"/>
    <mergeCell ref="L128:P128"/>
    <mergeCell ref="S128:T128"/>
    <mergeCell ref="U128:W128"/>
    <mergeCell ref="A127:C127"/>
    <mergeCell ref="D127:E127"/>
    <mergeCell ref="F127:H127"/>
    <mergeCell ref="I127:K127"/>
    <mergeCell ref="L127:P127"/>
    <mergeCell ref="S127:T127"/>
    <mergeCell ref="U127:W127"/>
    <mergeCell ref="A126:C126"/>
    <mergeCell ref="D126:E126"/>
    <mergeCell ref="F126:H126"/>
    <mergeCell ref="I126:K126"/>
    <mergeCell ref="L126:P126"/>
    <mergeCell ref="S126:T126"/>
    <mergeCell ref="U126:W126"/>
    <mergeCell ref="A125:C125"/>
    <mergeCell ref="D125:E125"/>
    <mergeCell ref="F125:H125"/>
    <mergeCell ref="I125:K125"/>
    <mergeCell ref="L125:P125"/>
    <mergeCell ref="S125:T125"/>
    <mergeCell ref="U125:W125"/>
    <mergeCell ref="A166:C166"/>
    <mergeCell ref="D166:E166"/>
    <mergeCell ref="F166:H166"/>
    <mergeCell ref="I166:K166"/>
    <mergeCell ref="L166:P166"/>
    <mergeCell ref="S166:T166"/>
    <mergeCell ref="U166:W166"/>
    <mergeCell ref="A165:C165"/>
    <mergeCell ref="D165:E165"/>
    <mergeCell ref="F165:H165"/>
    <mergeCell ref="I165:K165"/>
    <mergeCell ref="L165:P165"/>
    <mergeCell ref="S165:T165"/>
    <mergeCell ref="U165:W165"/>
    <mergeCell ref="A164:C164"/>
    <mergeCell ref="D164:E164"/>
    <mergeCell ref="F164:H164"/>
    <mergeCell ref="I164:K164"/>
    <mergeCell ref="L164:P164"/>
    <mergeCell ref="S164:T164"/>
    <mergeCell ref="U164:W164"/>
    <mergeCell ref="A163:C163"/>
    <mergeCell ref="D163:E163"/>
    <mergeCell ref="F163:H163"/>
    <mergeCell ref="I163:K163"/>
    <mergeCell ref="L163:P163"/>
    <mergeCell ref="S163:T163"/>
    <mergeCell ref="U163:W163"/>
    <mergeCell ref="A162:C162"/>
    <mergeCell ref="D162:E162"/>
    <mergeCell ref="F162:H162"/>
    <mergeCell ref="I162:K162"/>
    <mergeCell ref="L162:P162"/>
    <mergeCell ref="S162:T162"/>
    <mergeCell ref="U162:W162"/>
    <mergeCell ref="A161:C161"/>
    <mergeCell ref="D161:E161"/>
    <mergeCell ref="F161:H161"/>
    <mergeCell ref="I161:K161"/>
    <mergeCell ref="L161:P161"/>
    <mergeCell ref="S161:T161"/>
    <mergeCell ref="U161:W161"/>
    <mergeCell ref="A160:C160"/>
    <mergeCell ref="D160:E160"/>
    <mergeCell ref="F160:H160"/>
    <mergeCell ref="I160:K160"/>
    <mergeCell ref="L160:P160"/>
    <mergeCell ref="S160:T160"/>
    <mergeCell ref="U160:W160"/>
    <mergeCell ref="A159:C159"/>
    <mergeCell ref="D159:E159"/>
    <mergeCell ref="F159:H159"/>
    <mergeCell ref="I159:K159"/>
    <mergeCell ref="L159:P159"/>
    <mergeCell ref="S159:T159"/>
    <mergeCell ref="U159:W159"/>
    <mergeCell ref="A158:C158"/>
    <mergeCell ref="D158:E158"/>
    <mergeCell ref="F158:H158"/>
    <mergeCell ref="I158:K158"/>
    <mergeCell ref="L158:P158"/>
    <mergeCell ref="S158:T158"/>
    <mergeCell ref="U158:W158"/>
    <mergeCell ref="A157:C157"/>
    <mergeCell ref="D157:E157"/>
    <mergeCell ref="F157:H157"/>
    <mergeCell ref="I157:K157"/>
    <mergeCell ref="L157:P157"/>
    <mergeCell ref="S157:T157"/>
    <mergeCell ref="U157:W157"/>
    <mergeCell ref="A156:C156"/>
    <mergeCell ref="D156:E156"/>
    <mergeCell ref="F156:H156"/>
    <mergeCell ref="I156:K156"/>
    <mergeCell ref="L156:P156"/>
    <mergeCell ref="S156:T156"/>
    <mergeCell ref="U156:W156"/>
    <mergeCell ref="A155:C155"/>
    <mergeCell ref="D155:E155"/>
    <mergeCell ref="F155:H155"/>
    <mergeCell ref="I155:K155"/>
    <mergeCell ref="L155:P155"/>
    <mergeCell ref="S155:T155"/>
    <mergeCell ref="U155:W155"/>
    <mergeCell ref="A154:C154"/>
    <mergeCell ref="D154:E154"/>
    <mergeCell ref="F154:H154"/>
    <mergeCell ref="I154:K154"/>
    <mergeCell ref="L154:P154"/>
    <mergeCell ref="S154:T154"/>
    <mergeCell ref="U154:W154"/>
    <mergeCell ref="A153:C153"/>
    <mergeCell ref="D153:E153"/>
    <mergeCell ref="F153:H153"/>
    <mergeCell ref="I153:K153"/>
    <mergeCell ref="L153:P153"/>
    <mergeCell ref="S153:T153"/>
    <mergeCell ref="U153:W153"/>
    <mergeCell ref="A152:C152"/>
    <mergeCell ref="D152:E152"/>
    <mergeCell ref="F152:H152"/>
    <mergeCell ref="I152:K152"/>
    <mergeCell ref="L152:P152"/>
    <mergeCell ref="S152:T152"/>
    <mergeCell ref="U152:W152"/>
    <mergeCell ref="D150:E150"/>
    <mergeCell ref="F150:H150"/>
    <mergeCell ref="I150:K150"/>
    <mergeCell ref="L150:P150"/>
    <mergeCell ref="S150:T150"/>
    <mergeCell ref="U150:W150"/>
    <mergeCell ref="A151:C151"/>
    <mergeCell ref="D151:E151"/>
    <mergeCell ref="F151:H151"/>
    <mergeCell ref="I151:K151"/>
    <mergeCell ref="L151:P151"/>
    <mergeCell ref="S151:T151"/>
    <mergeCell ref="U151:W151"/>
    <mergeCell ref="S148:T148"/>
    <mergeCell ref="U148:W148"/>
    <mergeCell ref="A149:C149"/>
    <mergeCell ref="D149:E149"/>
    <mergeCell ref="F149:H149"/>
    <mergeCell ref="I149:K149"/>
    <mergeCell ref="L149:P149"/>
    <mergeCell ref="S149:T149"/>
    <mergeCell ref="U149:W149"/>
    <mergeCell ref="S146:T146"/>
    <mergeCell ref="U146:W146"/>
    <mergeCell ref="A147:C147"/>
    <mergeCell ref="D147:E147"/>
    <mergeCell ref="F147:H147"/>
    <mergeCell ref="I147:K147"/>
    <mergeCell ref="L147:P147"/>
    <mergeCell ref="S147:T147"/>
    <mergeCell ref="U147:W147"/>
    <mergeCell ref="A271:C271"/>
    <mergeCell ref="D271:E271"/>
    <mergeCell ref="F271:H271"/>
    <mergeCell ref="I271:K271"/>
    <mergeCell ref="L271:P271"/>
    <mergeCell ref="S271:T271"/>
    <mergeCell ref="U271:W271"/>
    <mergeCell ref="A270:C270"/>
    <mergeCell ref="D270:E270"/>
    <mergeCell ref="F270:H270"/>
    <mergeCell ref="I270:K270"/>
    <mergeCell ref="L270:P270"/>
    <mergeCell ref="S270:T270"/>
    <mergeCell ref="U270:W270"/>
    <mergeCell ref="A269:C269"/>
    <mergeCell ref="D269:E269"/>
    <mergeCell ref="F269:H269"/>
    <mergeCell ref="I269:K269"/>
    <mergeCell ref="L269:P269"/>
    <mergeCell ref="S269:T269"/>
    <mergeCell ref="U269:W269"/>
    <mergeCell ref="A268:C268"/>
    <mergeCell ref="D268:E268"/>
    <mergeCell ref="F268:H268"/>
    <mergeCell ref="I268:K268"/>
    <mergeCell ref="L268:P268"/>
    <mergeCell ref="S268:T268"/>
    <mergeCell ref="U268:W268"/>
    <mergeCell ref="A267:C267"/>
    <mergeCell ref="D267:E267"/>
    <mergeCell ref="F267:H267"/>
    <mergeCell ref="I267:K267"/>
    <mergeCell ref="L267:P267"/>
    <mergeCell ref="S267:T267"/>
    <mergeCell ref="U267:W267"/>
    <mergeCell ref="A266:C266"/>
    <mergeCell ref="D266:E266"/>
    <mergeCell ref="F266:H266"/>
    <mergeCell ref="I266:K266"/>
    <mergeCell ref="L266:P266"/>
    <mergeCell ref="S266:T266"/>
    <mergeCell ref="U266:W266"/>
    <mergeCell ref="A265:C265"/>
    <mergeCell ref="D265:E265"/>
    <mergeCell ref="F265:H265"/>
    <mergeCell ref="I265:K265"/>
    <mergeCell ref="L265:P265"/>
    <mergeCell ref="S265:T265"/>
    <mergeCell ref="U265:W265"/>
    <mergeCell ref="A264:C264"/>
    <mergeCell ref="D264:E264"/>
    <mergeCell ref="F264:H264"/>
    <mergeCell ref="I264:K264"/>
    <mergeCell ref="L264:P264"/>
    <mergeCell ref="S264:T264"/>
    <mergeCell ref="U264:W264"/>
    <mergeCell ref="A179:C179"/>
    <mergeCell ref="D179:E179"/>
    <mergeCell ref="F179:H179"/>
    <mergeCell ref="I179:K179"/>
    <mergeCell ref="L179:P179"/>
    <mergeCell ref="S179:T179"/>
    <mergeCell ref="U179:W179"/>
    <mergeCell ref="S239:T239"/>
    <mergeCell ref="U239:W239"/>
    <mergeCell ref="A240:C240"/>
    <mergeCell ref="D240:E240"/>
    <mergeCell ref="F240:H240"/>
    <mergeCell ref="I240:K240"/>
    <mergeCell ref="L240:P240"/>
    <mergeCell ref="S240:T240"/>
    <mergeCell ref="U240:W240"/>
    <mergeCell ref="A241:C241"/>
    <mergeCell ref="D241:E241"/>
    <mergeCell ref="A178:C178"/>
    <mergeCell ref="D178:E178"/>
    <mergeCell ref="F178:H178"/>
    <mergeCell ref="I178:K178"/>
    <mergeCell ref="L178:P178"/>
    <mergeCell ref="S178:T178"/>
    <mergeCell ref="U178:W178"/>
    <mergeCell ref="A177:C177"/>
    <mergeCell ref="D177:E177"/>
    <mergeCell ref="F177:H177"/>
    <mergeCell ref="I177:K177"/>
    <mergeCell ref="L177:P177"/>
    <mergeCell ref="S177:T177"/>
    <mergeCell ref="U177:W177"/>
    <mergeCell ref="A176:C176"/>
    <mergeCell ref="D176:E176"/>
    <mergeCell ref="F176:H176"/>
    <mergeCell ref="I176:K176"/>
    <mergeCell ref="L176:P176"/>
    <mergeCell ref="S176:T176"/>
    <mergeCell ref="U176:W176"/>
    <mergeCell ref="A175:C175"/>
    <mergeCell ref="D175:E175"/>
    <mergeCell ref="F175:H175"/>
    <mergeCell ref="I175:K175"/>
    <mergeCell ref="L175:P175"/>
    <mergeCell ref="S175:T175"/>
    <mergeCell ref="U175:W175"/>
    <mergeCell ref="A174:C174"/>
    <mergeCell ref="D174:E174"/>
    <mergeCell ref="F174:H174"/>
    <mergeCell ref="I174:K174"/>
    <mergeCell ref="L174:P174"/>
    <mergeCell ref="S174:T174"/>
    <mergeCell ref="U174:W174"/>
    <mergeCell ref="A173:C173"/>
    <mergeCell ref="D173:E173"/>
    <mergeCell ref="F173:H173"/>
    <mergeCell ref="I173:K173"/>
    <mergeCell ref="L173:P173"/>
    <mergeCell ref="S173:T173"/>
    <mergeCell ref="U173:W173"/>
    <mergeCell ref="A172:C172"/>
    <mergeCell ref="D172:E172"/>
    <mergeCell ref="F172:H172"/>
    <mergeCell ref="I172:K172"/>
    <mergeCell ref="L172:P172"/>
    <mergeCell ref="S172:T172"/>
    <mergeCell ref="U172:W172"/>
    <mergeCell ref="A171:C171"/>
    <mergeCell ref="D171:E171"/>
    <mergeCell ref="F171:H171"/>
    <mergeCell ref="I171:K171"/>
    <mergeCell ref="L171:P171"/>
    <mergeCell ref="S171:T171"/>
    <mergeCell ref="U171:W171"/>
    <mergeCell ref="A170:C170"/>
    <mergeCell ref="D170:E170"/>
    <mergeCell ref="F170:H170"/>
    <mergeCell ref="I170:K170"/>
    <mergeCell ref="L170:P170"/>
    <mergeCell ref="S170:T170"/>
    <mergeCell ref="U170:W170"/>
    <mergeCell ref="A169:C169"/>
    <mergeCell ref="D169:E169"/>
    <mergeCell ref="F169:H169"/>
    <mergeCell ref="I169:K169"/>
    <mergeCell ref="L169:P169"/>
    <mergeCell ref="S169:T169"/>
    <mergeCell ref="U169:W169"/>
    <mergeCell ref="S167:T167"/>
    <mergeCell ref="U167:W167"/>
    <mergeCell ref="A168:C168"/>
    <mergeCell ref="D168:E168"/>
    <mergeCell ref="F168:H168"/>
    <mergeCell ref="I168:K168"/>
    <mergeCell ref="L168:P168"/>
    <mergeCell ref="S168:T168"/>
    <mergeCell ref="U168:W168"/>
    <mergeCell ref="E9:F9"/>
    <mergeCell ref="E15:G15"/>
    <mergeCell ref="E18:G18"/>
    <mergeCell ref="E14:G14"/>
    <mergeCell ref="J15:L18"/>
    <mergeCell ref="J14:L14"/>
    <mergeCell ref="G9:J9"/>
    <mergeCell ref="K9:L9"/>
    <mergeCell ref="A167:C167"/>
    <mergeCell ref="D167:E167"/>
    <mergeCell ref="F167:H167"/>
    <mergeCell ref="I167:K167"/>
    <mergeCell ref="L167:P167"/>
    <mergeCell ref="A146:C146"/>
    <mergeCell ref="D146:E146"/>
    <mergeCell ref="F146:H146"/>
    <mergeCell ref="I146:K146"/>
    <mergeCell ref="L146:P146"/>
    <mergeCell ref="A148:C148"/>
    <mergeCell ref="D148:E148"/>
    <mergeCell ref="F148:H148"/>
    <mergeCell ref="I148:K148"/>
    <mergeCell ref="L148:P148"/>
    <mergeCell ref="A150:C150"/>
    <mergeCell ref="A281:C281"/>
    <mergeCell ref="D281:E281"/>
    <mergeCell ref="F281:H281"/>
    <mergeCell ref="I281:K281"/>
    <mergeCell ref="L281:P281"/>
    <mergeCell ref="S281:T281"/>
    <mergeCell ref="U281:W281"/>
    <mergeCell ref="A280:C280"/>
    <mergeCell ref="D280:E280"/>
    <mergeCell ref="F280:H280"/>
    <mergeCell ref="I280:K280"/>
    <mergeCell ref="L280:P280"/>
    <mergeCell ref="S280:T280"/>
    <mergeCell ref="U280:W280"/>
    <mergeCell ref="A279:C279"/>
    <mergeCell ref="D279:E279"/>
    <mergeCell ref="F279:H279"/>
    <mergeCell ref="I279:K279"/>
    <mergeCell ref="L279:P279"/>
    <mergeCell ref="S279:T279"/>
    <mergeCell ref="U279:W279"/>
    <mergeCell ref="A278:C278"/>
    <mergeCell ref="D278:E278"/>
    <mergeCell ref="F278:H278"/>
    <mergeCell ref="F274:H274"/>
    <mergeCell ref="I274:K274"/>
    <mergeCell ref="L274:P274"/>
    <mergeCell ref="S274:T274"/>
    <mergeCell ref="U274:W274"/>
    <mergeCell ref="A273:C273"/>
    <mergeCell ref="D273:E273"/>
    <mergeCell ref="F273:H273"/>
    <mergeCell ref="I273:K273"/>
    <mergeCell ref="L273:P273"/>
    <mergeCell ref="S273:T273"/>
    <mergeCell ref="U273:W273"/>
    <mergeCell ref="I278:K278"/>
    <mergeCell ref="L278:P278"/>
    <mergeCell ref="S278:T278"/>
    <mergeCell ref="U278:W278"/>
    <mergeCell ref="A277:C277"/>
    <mergeCell ref="D277:E277"/>
    <mergeCell ref="F277:H277"/>
    <mergeCell ref="I277:K277"/>
    <mergeCell ref="L277:P277"/>
    <mergeCell ref="S277:T277"/>
    <mergeCell ref="U277:W277"/>
    <mergeCell ref="A276:C276"/>
    <mergeCell ref="D276:E276"/>
    <mergeCell ref="F276:H276"/>
    <mergeCell ref="I276:K276"/>
    <mergeCell ref="L276:P276"/>
    <mergeCell ref="S276:T276"/>
    <mergeCell ref="U276:W276"/>
    <mergeCell ref="A272:C272"/>
    <mergeCell ref="D272:E272"/>
    <mergeCell ref="F272:H272"/>
    <mergeCell ref="I272:K272"/>
    <mergeCell ref="L272:P272"/>
    <mergeCell ref="S272:T272"/>
    <mergeCell ref="U272:W272"/>
    <mergeCell ref="U291:W291"/>
    <mergeCell ref="F291:H291"/>
    <mergeCell ref="S291:T291"/>
    <mergeCell ref="X291:Y291"/>
    <mergeCell ref="Z291:AB291"/>
    <mergeCell ref="A291:C291"/>
    <mergeCell ref="D291:E291"/>
    <mergeCell ref="I291:K291"/>
    <mergeCell ref="L291:P291"/>
    <mergeCell ref="U289:W289"/>
    <mergeCell ref="F289:H289"/>
    <mergeCell ref="S289:T289"/>
    <mergeCell ref="F290:H290"/>
    <mergeCell ref="S290:T290"/>
    <mergeCell ref="X289:Y289"/>
    <mergeCell ref="X290:Y290"/>
    <mergeCell ref="A275:C275"/>
    <mergeCell ref="D275:E275"/>
    <mergeCell ref="F275:H275"/>
    <mergeCell ref="I275:K275"/>
    <mergeCell ref="L275:P275"/>
    <mergeCell ref="S275:T275"/>
    <mergeCell ref="U275:W275"/>
    <mergeCell ref="A274:C274"/>
    <mergeCell ref="D274:E274"/>
    <mergeCell ref="Z289:AB289"/>
    <mergeCell ref="Z290:AB290"/>
    <mergeCell ref="A290:C290"/>
    <mergeCell ref="D290:E290"/>
    <mergeCell ref="I290:K290"/>
    <mergeCell ref="A289:C289"/>
    <mergeCell ref="D289:E289"/>
    <mergeCell ref="I289:K289"/>
    <mergeCell ref="L289:P289"/>
    <mergeCell ref="L290:P290"/>
    <mergeCell ref="U290:W290"/>
    <mergeCell ref="U287:W287"/>
    <mergeCell ref="F287:H287"/>
    <mergeCell ref="S287:T287"/>
    <mergeCell ref="F288:H288"/>
    <mergeCell ref="S288:T288"/>
    <mergeCell ref="X287:Y287"/>
    <mergeCell ref="X288:Y288"/>
    <mergeCell ref="Z287:AB287"/>
    <mergeCell ref="Z288:AB288"/>
    <mergeCell ref="A288:C288"/>
    <mergeCell ref="D288:E288"/>
    <mergeCell ref="I288:K288"/>
    <mergeCell ref="A287:C287"/>
    <mergeCell ref="D287:E287"/>
    <mergeCell ref="I287:K287"/>
    <mergeCell ref="L287:P287"/>
    <mergeCell ref="L288:P288"/>
    <mergeCell ref="U288:W288"/>
    <mergeCell ref="U285:W285"/>
    <mergeCell ref="F285:H285"/>
    <mergeCell ref="S285:T285"/>
    <mergeCell ref="F286:H286"/>
    <mergeCell ref="S286:T286"/>
    <mergeCell ref="X286:Y286"/>
    <mergeCell ref="Z286:AB286"/>
    <mergeCell ref="A286:C286"/>
    <mergeCell ref="D286:E286"/>
    <mergeCell ref="I286:K286"/>
    <mergeCell ref="A285:C285"/>
    <mergeCell ref="D285:E285"/>
    <mergeCell ref="I285:K285"/>
    <mergeCell ref="L285:P285"/>
    <mergeCell ref="L286:P286"/>
    <mergeCell ref="U286:W286"/>
    <mergeCell ref="U27:W27"/>
    <mergeCell ref="A282:C282"/>
    <mergeCell ref="D282:E282"/>
    <mergeCell ref="F282:H282"/>
    <mergeCell ref="I282:K282"/>
    <mergeCell ref="L282:P282"/>
    <mergeCell ref="S282:T282"/>
    <mergeCell ref="U282:W282"/>
    <mergeCell ref="A40:C40"/>
    <mergeCell ref="D40:E40"/>
    <mergeCell ref="F40:H40"/>
    <mergeCell ref="I40:K40"/>
    <mergeCell ref="L40:P40"/>
    <mergeCell ref="S40:T40"/>
    <mergeCell ref="U40:W40"/>
    <mergeCell ref="A284:C284"/>
    <mergeCell ref="U26:W26"/>
    <mergeCell ref="F26:H26"/>
    <mergeCell ref="S26:T26"/>
    <mergeCell ref="F27:H27"/>
    <mergeCell ref="S27:T27"/>
    <mergeCell ref="S25:T25"/>
    <mergeCell ref="A27:C27"/>
    <mergeCell ref="D27:E27"/>
    <mergeCell ref="I27:K27"/>
    <mergeCell ref="A26:C26"/>
    <mergeCell ref="D26:E26"/>
    <mergeCell ref="I26:K26"/>
    <mergeCell ref="L26:P26"/>
    <mergeCell ref="L27:P27"/>
    <mergeCell ref="U22:W22"/>
    <mergeCell ref="F23:H23"/>
    <mergeCell ref="S23:T23"/>
    <mergeCell ref="A25:C25"/>
    <mergeCell ref="D25:E25"/>
    <mergeCell ref="I25:K25"/>
    <mergeCell ref="A24:C24"/>
    <mergeCell ref="D24:E24"/>
    <mergeCell ref="I24:K24"/>
    <mergeCell ref="L24:P24"/>
    <mergeCell ref="L25:P25"/>
    <mergeCell ref="U25:W25"/>
    <mergeCell ref="U24:W24"/>
    <mergeCell ref="F24:H24"/>
    <mergeCell ref="S24:T24"/>
    <mergeCell ref="F25:H25"/>
    <mergeCell ref="A23:C23"/>
    <mergeCell ref="D23:E23"/>
    <mergeCell ref="I23:K23"/>
    <mergeCell ref="A22:C22"/>
    <mergeCell ref="D22:E22"/>
    <mergeCell ref="I22:K22"/>
    <mergeCell ref="L22:P22"/>
    <mergeCell ref="L23:P23"/>
    <mergeCell ref="U23:W23"/>
    <mergeCell ref="P15:P18"/>
    <mergeCell ref="C18:D18"/>
    <mergeCell ref="Z14:AB14"/>
    <mergeCell ref="H15:I15"/>
    <mergeCell ref="A21:C21"/>
    <mergeCell ref="D21:E21"/>
    <mergeCell ref="I21:K21"/>
    <mergeCell ref="A20:C20"/>
    <mergeCell ref="D20:E20"/>
    <mergeCell ref="I20:K20"/>
    <mergeCell ref="L20:P20"/>
    <mergeCell ref="L21:P21"/>
    <mergeCell ref="U21:W21"/>
    <mergeCell ref="U20:W20"/>
    <mergeCell ref="F20:H20"/>
    <mergeCell ref="F21:H21"/>
    <mergeCell ref="X20:Y20"/>
    <mergeCell ref="Z20:AB20"/>
    <mergeCell ref="Z21:AB21"/>
    <mergeCell ref="C16:D17"/>
    <mergeCell ref="E16:G17"/>
    <mergeCell ref="Z17:AB18"/>
    <mergeCell ref="W5:X5"/>
    <mergeCell ref="N1:S4"/>
    <mergeCell ref="F22:H22"/>
    <mergeCell ref="S22:T22"/>
    <mergeCell ref="Z6:AB6"/>
    <mergeCell ref="Z7:AB7"/>
    <mergeCell ref="W4:X4"/>
    <mergeCell ref="Y4:Z4"/>
    <mergeCell ref="L5:L6"/>
    <mergeCell ref="W9:X9"/>
    <mergeCell ref="Z9:AB9"/>
    <mergeCell ref="W11:X12"/>
    <mergeCell ref="Z11:AB12"/>
    <mergeCell ref="C12:L13"/>
    <mergeCell ref="N12:U13"/>
    <mergeCell ref="C15:D15"/>
    <mergeCell ref="N15:N18"/>
    <mergeCell ref="O15:O18"/>
    <mergeCell ref="C14:D14"/>
    <mergeCell ref="H18:I18"/>
    <mergeCell ref="H14:I14"/>
    <mergeCell ref="S20:T20"/>
    <mergeCell ref="S21:T21"/>
    <mergeCell ref="Q14:S14"/>
    <mergeCell ref="Q15:S18"/>
    <mergeCell ref="T14:U14"/>
    <mergeCell ref="T15:U18"/>
    <mergeCell ref="W14:X14"/>
    <mergeCell ref="X21:Y21"/>
    <mergeCell ref="Z5:AB5"/>
    <mergeCell ref="H16:I17"/>
    <mergeCell ref="Z15:AB16"/>
    <mergeCell ref="D284:E284"/>
    <mergeCell ref="F284:H284"/>
    <mergeCell ref="I284:K284"/>
    <mergeCell ref="L284:P284"/>
    <mergeCell ref="S284:T284"/>
    <mergeCell ref="U284:W284"/>
    <mergeCell ref="A283:C283"/>
    <mergeCell ref="D283:E283"/>
    <mergeCell ref="F283:H283"/>
    <mergeCell ref="I283:K283"/>
    <mergeCell ref="L283:P283"/>
    <mergeCell ref="S283:T283"/>
    <mergeCell ref="U283:W283"/>
    <mergeCell ref="A37:C37"/>
    <mergeCell ref="D37:E37"/>
    <mergeCell ref="F37:H37"/>
    <mergeCell ref="I37:K37"/>
    <mergeCell ref="L37:P37"/>
    <mergeCell ref="S37:T37"/>
    <mergeCell ref="U37:W37"/>
    <mergeCell ref="A238:C238"/>
    <mergeCell ref="D238:E238"/>
    <mergeCell ref="F238:H238"/>
    <mergeCell ref="I238:K238"/>
    <mergeCell ref="L238:P238"/>
    <mergeCell ref="S238:T238"/>
    <mergeCell ref="U238:W238"/>
    <mergeCell ref="A239:C239"/>
    <mergeCell ref="D239:E239"/>
    <mergeCell ref="F239:H239"/>
    <mergeCell ref="I239:K239"/>
    <mergeCell ref="L239:P239"/>
    <mergeCell ref="A36:C36"/>
    <mergeCell ref="D36:E36"/>
    <mergeCell ref="F36:H36"/>
    <mergeCell ref="I36:K36"/>
    <mergeCell ref="L36:P36"/>
    <mergeCell ref="S36:T36"/>
    <mergeCell ref="U36:W36"/>
    <mergeCell ref="A39:C39"/>
    <mergeCell ref="D39:E39"/>
    <mergeCell ref="F39:H39"/>
    <mergeCell ref="I39:K39"/>
    <mergeCell ref="L39:P39"/>
    <mergeCell ref="S39:T39"/>
    <mergeCell ref="U39:W39"/>
    <mergeCell ref="A38:C38"/>
    <mergeCell ref="D38:E38"/>
    <mergeCell ref="F38:H38"/>
    <mergeCell ref="I38:K38"/>
    <mergeCell ref="L38:P38"/>
    <mergeCell ref="S38:T38"/>
    <mergeCell ref="U38:W38"/>
    <mergeCell ref="A33:C33"/>
    <mergeCell ref="D33:E33"/>
    <mergeCell ref="F33:H33"/>
    <mergeCell ref="I33:K33"/>
    <mergeCell ref="L33:P33"/>
    <mergeCell ref="S33:T33"/>
    <mergeCell ref="U33:W33"/>
    <mergeCell ref="A32:C32"/>
    <mergeCell ref="D32:E32"/>
    <mergeCell ref="F32:H32"/>
    <mergeCell ref="I32:K32"/>
    <mergeCell ref="L32:P32"/>
    <mergeCell ref="S32:T32"/>
    <mergeCell ref="U32:W32"/>
    <mergeCell ref="A35:C35"/>
    <mergeCell ref="D35:E35"/>
    <mergeCell ref="F35:H35"/>
    <mergeCell ref="I35:K35"/>
    <mergeCell ref="L35:P35"/>
    <mergeCell ref="S35:T35"/>
    <mergeCell ref="U35:W35"/>
    <mergeCell ref="A34:C34"/>
    <mergeCell ref="D34:E34"/>
    <mergeCell ref="F34:H34"/>
    <mergeCell ref="I34:K34"/>
    <mergeCell ref="L34:P34"/>
    <mergeCell ref="S34:T34"/>
    <mergeCell ref="U34:W34"/>
    <mergeCell ref="A29:C29"/>
    <mergeCell ref="D29:E29"/>
    <mergeCell ref="F29:H29"/>
    <mergeCell ref="I29:K29"/>
    <mergeCell ref="L29:P29"/>
    <mergeCell ref="S29:T29"/>
    <mergeCell ref="U29:W29"/>
    <mergeCell ref="A28:C28"/>
    <mergeCell ref="D28:E28"/>
    <mergeCell ref="F28:H28"/>
    <mergeCell ref="I28:K28"/>
    <mergeCell ref="L28:P28"/>
    <mergeCell ref="S28:T28"/>
    <mergeCell ref="U28:W28"/>
    <mergeCell ref="A31:C31"/>
    <mergeCell ref="D31:E31"/>
    <mergeCell ref="F31:H31"/>
    <mergeCell ref="I31:K31"/>
    <mergeCell ref="L31:P31"/>
    <mergeCell ref="S31:T31"/>
    <mergeCell ref="U31:W31"/>
    <mergeCell ref="A30:C30"/>
    <mergeCell ref="D30:E30"/>
    <mergeCell ref="F30:H30"/>
    <mergeCell ref="I30:K30"/>
    <mergeCell ref="L30:P30"/>
    <mergeCell ref="S30:T30"/>
    <mergeCell ref="U30:W30"/>
    <mergeCell ref="A236:C236"/>
    <mergeCell ref="D236:E236"/>
    <mergeCell ref="F236:H236"/>
    <mergeCell ref="I236:K236"/>
    <mergeCell ref="L236:P236"/>
    <mergeCell ref="S236:T236"/>
    <mergeCell ref="U236:W236"/>
    <mergeCell ref="X236:Y236"/>
    <mergeCell ref="Z236:AB236"/>
    <mergeCell ref="A237:C237"/>
    <mergeCell ref="D237:E237"/>
    <mergeCell ref="F237:H237"/>
    <mergeCell ref="I237:K237"/>
    <mergeCell ref="L237:P237"/>
    <mergeCell ref="S237:T237"/>
    <mergeCell ref="U237:W237"/>
    <mergeCell ref="X237:Y237"/>
    <mergeCell ref="Z237:AB237"/>
    <mergeCell ref="A208:C208"/>
    <mergeCell ref="D208:E208"/>
    <mergeCell ref="F208:H208"/>
    <mergeCell ref="I208:K208"/>
    <mergeCell ref="L208:P208"/>
    <mergeCell ref="S208:T208"/>
    <mergeCell ref="U208:W208"/>
    <mergeCell ref="X208:Y208"/>
    <mergeCell ref="Z208:AB208"/>
    <mergeCell ref="A209:C209"/>
    <mergeCell ref="D209:E209"/>
    <mergeCell ref="F209:H209"/>
    <mergeCell ref="I209:K209"/>
    <mergeCell ref="F241:H241"/>
    <mergeCell ref="I241:K241"/>
    <mergeCell ref="L241:P241"/>
    <mergeCell ref="S241:T241"/>
    <mergeCell ref="U241:W241"/>
    <mergeCell ref="X241:Y241"/>
    <mergeCell ref="Z241:AB241"/>
    <mergeCell ref="L209:P209"/>
    <mergeCell ref="S209:T209"/>
    <mergeCell ref="U209:W209"/>
    <mergeCell ref="X209:Y209"/>
    <mergeCell ref="Z209:AB209"/>
    <mergeCell ref="A210:C210"/>
    <mergeCell ref="D210:E210"/>
    <mergeCell ref="F210:H210"/>
    <mergeCell ref="I210:K210"/>
    <mergeCell ref="L210:P210"/>
    <mergeCell ref="S210:T210"/>
    <mergeCell ref="U210:W210"/>
    <mergeCell ref="A242:C242"/>
    <mergeCell ref="D242:E242"/>
    <mergeCell ref="F242:H242"/>
    <mergeCell ref="I242:K242"/>
    <mergeCell ref="L242:P242"/>
    <mergeCell ref="S242:T242"/>
    <mergeCell ref="U242:W242"/>
    <mergeCell ref="X242:Y242"/>
    <mergeCell ref="Z242:AB242"/>
    <mergeCell ref="A243:C243"/>
    <mergeCell ref="D243:E243"/>
    <mergeCell ref="F243:H243"/>
    <mergeCell ref="I243:K243"/>
    <mergeCell ref="L243:P243"/>
    <mergeCell ref="S243:T243"/>
    <mergeCell ref="U243:W243"/>
    <mergeCell ref="X243:Y243"/>
    <mergeCell ref="Z243:AB243"/>
    <mergeCell ref="A244:C244"/>
    <mergeCell ref="D244:E244"/>
    <mergeCell ref="F244:H244"/>
    <mergeCell ref="I244:K244"/>
    <mergeCell ref="L244:P244"/>
    <mergeCell ref="S244:T244"/>
    <mergeCell ref="U244:W244"/>
    <mergeCell ref="X244:Y244"/>
    <mergeCell ref="Z244:AB244"/>
    <mergeCell ref="A245:C245"/>
    <mergeCell ref="D245:E245"/>
    <mergeCell ref="F245:H245"/>
    <mergeCell ref="I245:K245"/>
    <mergeCell ref="L245:P245"/>
    <mergeCell ref="S245:T245"/>
    <mergeCell ref="U245:W245"/>
    <mergeCell ref="X245:Y245"/>
    <mergeCell ref="Z245:AB245"/>
    <mergeCell ref="A246:C246"/>
    <mergeCell ref="D246:E246"/>
    <mergeCell ref="F246:H246"/>
    <mergeCell ref="I246:K246"/>
    <mergeCell ref="L246:P246"/>
    <mergeCell ref="S246:T246"/>
    <mergeCell ref="U246:W246"/>
    <mergeCell ref="X246:Y246"/>
    <mergeCell ref="Z246:AB246"/>
    <mergeCell ref="A247:C247"/>
    <mergeCell ref="D247:E247"/>
    <mergeCell ref="F247:H247"/>
    <mergeCell ref="I247:K247"/>
    <mergeCell ref="L247:P247"/>
    <mergeCell ref="S247:T247"/>
    <mergeCell ref="U247:W247"/>
    <mergeCell ref="X247:Y247"/>
    <mergeCell ref="Z247:AB247"/>
    <mergeCell ref="A248:C248"/>
    <mergeCell ref="D248:E248"/>
    <mergeCell ref="F248:H248"/>
    <mergeCell ref="I248:K248"/>
    <mergeCell ref="L248:P248"/>
    <mergeCell ref="S248:T248"/>
    <mergeCell ref="U248:W248"/>
    <mergeCell ref="X248:Y248"/>
    <mergeCell ref="Z248:AB248"/>
    <mergeCell ref="A249:C249"/>
    <mergeCell ref="D249:E249"/>
    <mergeCell ref="F249:H249"/>
    <mergeCell ref="I249:K249"/>
    <mergeCell ref="L249:P249"/>
    <mergeCell ref="S249:T249"/>
    <mergeCell ref="U249:W249"/>
    <mergeCell ref="X249:Y249"/>
    <mergeCell ref="Z249:AB249"/>
    <mergeCell ref="A250:C250"/>
    <mergeCell ref="D250:E250"/>
    <mergeCell ref="F250:H250"/>
    <mergeCell ref="I250:K250"/>
    <mergeCell ref="L250:P250"/>
    <mergeCell ref="S250:T250"/>
    <mergeCell ref="U250:W250"/>
    <mergeCell ref="X250:Y250"/>
    <mergeCell ref="Z250:AB250"/>
    <mergeCell ref="A251:C251"/>
    <mergeCell ref="D251:E251"/>
    <mergeCell ref="F251:H251"/>
    <mergeCell ref="I251:K251"/>
    <mergeCell ref="L251:P251"/>
    <mergeCell ref="S251:T251"/>
    <mergeCell ref="U251:W251"/>
    <mergeCell ref="X251:Y251"/>
    <mergeCell ref="Z251:AB251"/>
    <mergeCell ref="A252:C252"/>
    <mergeCell ref="D252:E252"/>
    <mergeCell ref="F252:H252"/>
    <mergeCell ref="I252:K252"/>
    <mergeCell ref="L252:P252"/>
    <mergeCell ref="S252:T252"/>
    <mergeCell ref="U252:W252"/>
    <mergeCell ref="X252:Y252"/>
    <mergeCell ref="Z252:AB252"/>
    <mergeCell ref="A253:C253"/>
    <mergeCell ref="D253:E253"/>
    <mergeCell ref="F253:H253"/>
    <mergeCell ref="I253:K253"/>
    <mergeCell ref="L253:P253"/>
    <mergeCell ref="S253:T253"/>
    <mergeCell ref="U253:W253"/>
    <mergeCell ref="X253:Y253"/>
    <mergeCell ref="Z253:AB253"/>
    <mergeCell ref="A254:C254"/>
    <mergeCell ref="D254:E254"/>
    <mergeCell ref="F254:H254"/>
    <mergeCell ref="I254:K254"/>
    <mergeCell ref="L254:P254"/>
    <mergeCell ref="S254:T254"/>
    <mergeCell ref="U254:W254"/>
    <mergeCell ref="X254:Y254"/>
    <mergeCell ref="Z254:AB254"/>
    <mergeCell ref="A255:C255"/>
    <mergeCell ref="D255:E255"/>
    <mergeCell ref="F255:H255"/>
    <mergeCell ref="I255:K255"/>
    <mergeCell ref="L255:P255"/>
    <mergeCell ref="S255:T255"/>
    <mergeCell ref="U255:W255"/>
    <mergeCell ref="X255:Y255"/>
    <mergeCell ref="Z255:AB255"/>
    <mergeCell ref="A256:C256"/>
    <mergeCell ref="D256:E256"/>
    <mergeCell ref="F256:H256"/>
    <mergeCell ref="I256:K256"/>
    <mergeCell ref="L256:P256"/>
    <mergeCell ref="S256:T256"/>
    <mergeCell ref="U256:W256"/>
    <mergeCell ref="X256:Y256"/>
    <mergeCell ref="Z256:AB256"/>
    <mergeCell ref="A257:C257"/>
    <mergeCell ref="D257:E257"/>
    <mergeCell ref="F257:H257"/>
    <mergeCell ref="I257:K257"/>
    <mergeCell ref="L257:P257"/>
    <mergeCell ref="S257:T257"/>
    <mergeCell ref="U257:W257"/>
    <mergeCell ref="X257:Y257"/>
    <mergeCell ref="Z257:AB257"/>
    <mergeCell ref="A258:C258"/>
    <mergeCell ref="D258:E258"/>
    <mergeCell ref="F258:H258"/>
    <mergeCell ref="I258:K258"/>
    <mergeCell ref="L258:P258"/>
    <mergeCell ref="S258:T258"/>
    <mergeCell ref="U258:W258"/>
    <mergeCell ref="X258:Y258"/>
    <mergeCell ref="Z258:AB258"/>
    <mergeCell ref="A259:C259"/>
    <mergeCell ref="D259:E259"/>
    <mergeCell ref="F259:H259"/>
    <mergeCell ref="I259:K259"/>
    <mergeCell ref="L259:P259"/>
    <mergeCell ref="S259:T259"/>
    <mergeCell ref="U259:W259"/>
    <mergeCell ref="X259:Y259"/>
    <mergeCell ref="Z259:AB259"/>
    <mergeCell ref="A260:C260"/>
    <mergeCell ref="D260:E260"/>
    <mergeCell ref="F260:H260"/>
    <mergeCell ref="I260:K260"/>
    <mergeCell ref="L260:P260"/>
    <mergeCell ref="S260:T260"/>
    <mergeCell ref="U260:W260"/>
    <mergeCell ref="X260:Y260"/>
    <mergeCell ref="Z260:AB260"/>
    <mergeCell ref="A261:C261"/>
    <mergeCell ref="D261:E261"/>
    <mergeCell ref="F261:H261"/>
    <mergeCell ref="I261:K261"/>
    <mergeCell ref="L261:P261"/>
    <mergeCell ref="S261:T261"/>
    <mergeCell ref="U261:W261"/>
    <mergeCell ref="X261:Y261"/>
    <mergeCell ref="Z261:AB261"/>
    <mergeCell ref="A262:C262"/>
    <mergeCell ref="D262:E262"/>
    <mergeCell ref="F262:H262"/>
    <mergeCell ref="I262:K262"/>
    <mergeCell ref="L262:P262"/>
    <mergeCell ref="S262:T262"/>
    <mergeCell ref="U262:W262"/>
    <mergeCell ref="X262:Y262"/>
    <mergeCell ref="Z262:AB262"/>
    <mergeCell ref="A263:C263"/>
    <mergeCell ref="D263:E263"/>
    <mergeCell ref="F263:H263"/>
    <mergeCell ref="I263:K263"/>
    <mergeCell ref="L263:P263"/>
    <mergeCell ref="S263:T263"/>
    <mergeCell ref="U263:W263"/>
    <mergeCell ref="X263:Y263"/>
    <mergeCell ref="Z263:AB263"/>
    <mergeCell ref="A211:C211"/>
    <mergeCell ref="D211:E211"/>
    <mergeCell ref="F211:H211"/>
    <mergeCell ref="I211:K211"/>
    <mergeCell ref="L211:P211"/>
    <mergeCell ref="S211:T211"/>
    <mergeCell ref="U211:W211"/>
    <mergeCell ref="X211:Y211"/>
    <mergeCell ref="Z211:AB211"/>
    <mergeCell ref="A212:C212"/>
    <mergeCell ref="D212:E212"/>
    <mergeCell ref="F212:H212"/>
    <mergeCell ref="I212:K212"/>
    <mergeCell ref="L212:P212"/>
    <mergeCell ref="S212:T212"/>
    <mergeCell ref="U212:W212"/>
    <mergeCell ref="X212:Y212"/>
    <mergeCell ref="Z212:AB212"/>
    <mergeCell ref="A213:C213"/>
    <mergeCell ref="D213:E213"/>
    <mergeCell ref="F213:H213"/>
    <mergeCell ref="I213:K213"/>
    <mergeCell ref="L213:P213"/>
    <mergeCell ref="S213:T213"/>
    <mergeCell ref="U213:W213"/>
    <mergeCell ref="X213:Y213"/>
    <mergeCell ref="Z213:AB213"/>
    <mergeCell ref="A214:C214"/>
    <mergeCell ref="D214:E214"/>
    <mergeCell ref="F214:H214"/>
    <mergeCell ref="I214:K214"/>
    <mergeCell ref="L214:P214"/>
    <mergeCell ref="S214:T214"/>
    <mergeCell ref="U214:W214"/>
    <mergeCell ref="X214:Y214"/>
    <mergeCell ref="Z214:AB214"/>
    <mergeCell ref="A215:C215"/>
    <mergeCell ref="D215:E215"/>
    <mergeCell ref="F215:H215"/>
    <mergeCell ref="I215:K215"/>
    <mergeCell ref="L215:P215"/>
    <mergeCell ref="S215:T215"/>
    <mergeCell ref="U215:W215"/>
    <mergeCell ref="X215:Y215"/>
    <mergeCell ref="Z215:AB215"/>
    <mergeCell ref="A216:C216"/>
    <mergeCell ref="D216:E216"/>
    <mergeCell ref="F216:H216"/>
    <mergeCell ref="I216:K216"/>
    <mergeCell ref="L216:P216"/>
    <mergeCell ref="S216:T216"/>
    <mergeCell ref="U216:W216"/>
    <mergeCell ref="X216:Y216"/>
    <mergeCell ref="Z216:AB216"/>
    <mergeCell ref="A217:C217"/>
    <mergeCell ref="D217:E217"/>
    <mergeCell ref="F217:H217"/>
    <mergeCell ref="I217:K217"/>
    <mergeCell ref="L217:P217"/>
    <mergeCell ref="S217:T217"/>
    <mergeCell ref="U217:W217"/>
    <mergeCell ref="X217:Y217"/>
    <mergeCell ref="Z217:AB217"/>
    <mergeCell ref="A218:C218"/>
    <mergeCell ref="D218:E218"/>
    <mergeCell ref="F218:H218"/>
    <mergeCell ref="I218:K218"/>
    <mergeCell ref="L218:P218"/>
    <mergeCell ref="S218:T218"/>
    <mergeCell ref="U218:W218"/>
    <mergeCell ref="X218:Y218"/>
    <mergeCell ref="Z218:AB218"/>
    <mergeCell ref="A219:C219"/>
    <mergeCell ref="D219:E219"/>
    <mergeCell ref="F219:H219"/>
    <mergeCell ref="I219:K219"/>
    <mergeCell ref="L219:P219"/>
    <mergeCell ref="S219:T219"/>
    <mergeCell ref="U219:W219"/>
    <mergeCell ref="X219:Y219"/>
    <mergeCell ref="Z219:AB219"/>
    <mergeCell ref="A220:C220"/>
    <mergeCell ref="D220:E220"/>
    <mergeCell ref="F220:H220"/>
    <mergeCell ref="I220:K220"/>
    <mergeCell ref="L220:P220"/>
    <mergeCell ref="S220:T220"/>
    <mergeCell ref="U220:W220"/>
    <mergeCell ref="X220:Y220"/>
    <mergeCell ref="Z220:AB220"/>
    <mergeCell ref="A221:C221"/>
    <mergeCell ref="D221:E221"/>
    <mergeCell ref="F221:H221"/>
    <mergeCell ref="I221:K221"/>
    <mergeCell ref="L221:P221"/>
    <mergeCell ref="S221:T221"/>
    <mergeCell ref="U221:W221"/>
    <mergeCell ref="X221:Y221"/>
    <mergeCell ref="Z221:AB221"/>
    <mergeCell ref="A222:C222"/>
    <mergeCell ref="D222:E222"/>
    <mergeCell ref="F222:H222"/>
    <mergeCell ref="I222:K222"/>
    <mergeCell ref="L222:P222"/>
    <mergeCell ref="S222:T222"/>
    <mergeCell ref="U222:W222"/>
    <mergeCell ref="X222:Y222"/>
    <mergeCell ref="Z222:AB222"/>
    <mergeCell ref="A223:C223"/>
    <mergeCell ref="D223:E223"/>
    <mergeCell ref="F223:H223"/>
    <mergeCell ref="I223:K223"/>
    <mergeCell ref="L223:P223"/>
    <mergeCell ref="S223:T223"/>
    <mergeCell ref="U223:W223"/>
    <mergeCell ref="X223:Y223"/>
    <mergeCell ref="Z223:AB223"/>
    <mergeCell ref="A224:C224"/>
    <mergeCell ref="D224:E224"/>
    <mergeCell ref="F224:H224"/>
    <mergeCell ref="I224:K224"/>
    <mergeCell ref="L224:P224"/>
    <mergeCell ref="S224:T224"/>
    <mergeCell ref="U224:W224"/>
    <mergeCell ref="X224:Y224"/>
    <mergeCell ref="Z224:AB224"/>
    <mergeCell ref="A225:C225"/>
    <mergeCell ref="D225:E225"/>
    <mergeCell ref="F225:H225"/>
    <mergeCell ref="I225:K225"/>
    <mergeCell ref="L225:P225"/>
    <mergeCell ref="S225:T225"/>
    <mergeCell ref="U225:W225"/>
    <mergeCell ref="X225:Y225"/>
    <mergeCell ref="Z225:AB225"/>
    <mergeCell ref="A226:C226"/>
    <mergeCell ref="D226:E226"/>
    <mergeCell ref="F226:H226"/>
    <mergeCell ref="I226:K226"/>
    <mergeCell ref="L226:P226"/>
    <mergeCell ref="S226:T226"/>
    <mergeCell ref="U226:W226"/>
    <mergeCell ref="X226:Y226"/>
    <mergeCell ref="Z226:AB226"/>
    <mergeCell ref="A227:C227"/>
    <mergeCell ref="D227:E227"/>
    <mergeCell ref="F227:H227"/>
    <mergeCell ref="I227:K227"/>
    <mergeCell ref="L227:P227"/>
    <mergeCell ref="S227:T227"/>
    <mergeCell ref="U227:W227"/>
    <mergeCell ref="X227:Y227"/>
    <mergeCell ref="Z227:AB227"/>
    <mergeCell ref="A228:C228"/>
    <mergeCell ref="D228:E228"/>
    <mergeCell ref="F228:H228"/>
    <mergeCell ref="I228:K228"/>
    <mergeCell ref="L228:P228"/>
    <mergeCell ref="S228:T228"/>
    <mergeCell ref="U228:W228"/>
    <mergeCell ref="X228:Y228"/>
    <mergeCell ref="Z228:AB228"/>
    <mergeCell ref="A229:C229"/>
    <mergeCell ref="D229:E229"/>
    <mergeCell ref="F229:H229"/>
    <mergeCell ref="I229:K229"/>
    <mergeCell ref="L229:P229"/>
    <mergeCell ref="S229:T229"/>
    <mergeCell ref="U229:W229"/>
    <mergeCell ref="X229:Y229"/>
    <mergeCell ref="Z229:AB229"/>
    <mergeCell ref="A230:C230"/>
    <mergeCell ref="D230:E230"/>
    <mergeCell ref="F230:H230"/>
    <mergeCell ref="I230:K230"/>
    <mergeCell ref="L230:P230"/>
    <mergeCell ref="S230:T230"/>
    <mergeCell ref="U230:W230"/>
    <mergeCell ref="X230:Y230"/>
    <mergeCell ref="Z230:AB230"/>
    <mergeCell ref="A231:C231"/>
    <mergeCell ref="D231:E231"/>
    <mergeCell ref="F231:H231"/>
    <mergeCell ref="I231:K231"/>
    <mergeCell ref="L231:P231"/>
    <mergeCell ref="S231:T231"/>
    <mergeCell ref="U231:W231"/>
    <mergeCell ref="X231:Y231"/>
    <mergeCell ref="Z231:AB231"/>
    <mergeCell ref="A232:C232"/>
    <mergeCell ref="D232:E232"/>
    <mergeCell ref="F232:H232"/>
    <mergeCell ref="I232:K232"/>
    <mergeCell ref="L232:P232"/>
    <mergeCell ref="S232:T232"/>
    <mergeCell ref="U232:W232"/>
    <mergeCell ref="X232:Y232"/>
    <mergeCell ref="Z232:AB232"/>
    <mergeCell ref="A233:C233"/>
    <mergeCell ref="D233:E233"/>
    <mergeCell ref="F233:H233"/>
    <mergeCell ref="I233:K233"/>
    <mergeCell ref="L233:P233"/>
    <mergeCell ref="S233:T233"/>
    <mergeCell ref="U233:W233"/>
    <mergeCell ref="X233:Y233"/>
    <mergeCell ref="Z233:AB233"/>
    <mergeCell ref="A234:C234"/>
    <mergeCell ref="D234:E234"/>
    <mergeCell ref="F234:H234"/>
    <mergeCell ref="I234:K234"/>
    <mergeCell ref="L234:P234"/>
    <mergeCell ref="S234:T234"/>
    <mergeCell ref="U234:W234"/>
    <mergeCell ref="X234:Y234"/>
    <mergeCell ref="Z234:AB234"/>
    <mergeCell ref="A235:C235"/>
    <mergeCell ref="D235:E235"/>
    <mergeCell ref="F235:H235"/>
    <mergeCell ref="I235:K235"/>
    <mergeCell ref="L235:P235"/>
    <mergeCell ref="S235:T235"/>
    <mergeCell ref="U235:W235"/>
    <mergeCell ref="X235:Y235"/>
    <mergeCell ref="Z235:AB235"/>
    <mergeCell ref="A180:C180"/>
    <mergeCell ref="D180:E180"/>
    <mergeCell ref="F180:H180"/>
    <mergeCell ref="I180:K180"/>
    <mergeCell ref="L180:P180"/>
    <mergeCell ref="S180:T180"/>
    <mergeCell ref="U180:W180"/>
    <mergeCell ref="X180:Y180"/>
    <mergeCell ref="Z180:AB180"/>
    <mergeCell ref="A181:C181"/>
    <mergeCell ref="D181:E181"/>
    <mergeCell ref="F181:H181"/>
    <mergeCell ref="I181:K181"/>
    <mergeCell ref="L181:P181"/>
    <mergeCell ref="S181:T181"/>
    <mergeCell ref="U181:W181"/>
    <mergeCell ref="X181:Y181"/>
    <mergeCell ref="Z181:AB181"/>
    <mergeCell ref="A182:C182"/>
    <mergeCell ref="D182:E182"/>
    <mergeCell ref="F182:H182"/>
    <mergeCell ref="I182:K182"/>
    <mergeCell ref="L182:P182"/>
    <mergeCell ref="S182:T182"/>
    <mergeCell ref="U182:W182"/>
    <mergeCell ref="X182:Y182"/>
    <mergeCell ref="Z182:AB182"/>
    <mergeCell ref="A183:C183"/>
    <mergeCell ref="D183:E183"/>
    <mergeCell ref="F183:H183"/>
    <mergeCell ref="I183:K183"/>
    <mergeCell ref="L183:P183"/>
    <mergeCell ref="S183:T183"/>
    <mergeCell ref="U183:W183"/>
    <mergeCell ref="X183:Y183"/>
    <mergeCell ref="Z183:AB183"/>
    <mergeCell ref="A184:C184"/>
    <mergeCell ref="D184:E184"/>
    <mergeCell ref="F184:H184"/>
    <mergeCell ref="I184:K184"/>
    <mergeCell ref="L184:P184"/>
    <mergeCell ref="S184:T184"/>
    <mergeCell ref="U184:W184"/>
    <mergeCell ref="X184:Y184"/>
    <mergeCell ref="Z184:AB184"/>
    <mergeCell ref="A185:C185"/>
    <mergeCell ref="D185:E185"/>
    <mergeCell ref="F185:H185"/>
    <mergeCell ref="I185:K185"/>
    <mergeCell ref="L185:P185"/>
    <mergeCell ref="S185:T185"/>
    <mergeCell ref="U185:W185"/>
    <mergeCell ref="X185:Y185"/>
    <mergeCell ref="Z185:AB185"/>
    <mergeCell ref="A186:C186"/>
    <mergeCell ref="D186:E186"/>
    <mergeCell ref="F186:H186"/>
    <mergeCell ref="I186:K186"/>
    <mergeCell ref="L186:P186"/>
    <mergeCell ref="S186:T186"/>
    <mergeCell ref="U186:W186"/>
    <mergeCell ref="X186:Y186"/>
    <mergeCell ref="Z186:AB186"/>
    <mergeCell ref="A187:C187"/>
    <mergeCell ref="D187:E187"/>
    <mergeCell ref="F187:H187"/>
    <mergeCell ref="I187:K187"/>
    <mergeCell ref="L187:P187"/>
    <mergeCell ref="S187:T187"/>
    <mergeCell ref="U187:W187"/>
    <mergeCell ref="X187:Y187"/>
    <mergeCell ref="Z187:AB187"/>
    <mergeCell ref="A188:C188"/>
    <mergeCell ref="D188:E188"/>
    <mergeCell ref="F188:H188"/>
    <mergeCell ref="I188:K188"/>
    <mergeCell ref="L188:P188"/>
    <mergeCell ref="S188:T188"/>
    <mergeCell ref="U188:W188"/>
    <mergeCell ref="X188:Y188"/>
    <mergeCell ref="Z188:AB188"/>
    <mergeCell ref="A189:C189"/>
    <mergeCell ref="D189:E189"/>
    <mergeCell ref="F189:H189"/>
    <mergeCell ref="I189:K189"/>
    <mergeCell ref="L189:P189"/>
    <mergeCell ref="S189:T189"/>
    <mergeCell ref="U189:W189"/>
    <mergeCell ref="X189:Y189"/>
    <mergeCell ref="Z189:AB189"/>
    <mergeCell ref="A190:C190"/>
    <mergeCell ref="D190:E190"/>
    <mergeCell ref="F190:H190"/>
    <mergeCell ref="I190:K190"/>
    <mergeCell ref="L190:P190"/>
    <mergeCell ref="S190:T190"/>
    <mergeCell ref="U190:W190"/>
    <mergeCell ref="X190:Y190"/>
    <mergeCell ref="Z190:AB190"/>
    <mergeCell ref="A191:C191"/>
    <mergeCell ref="D191:E191"/>
    <mergeCell ref="F191:H191"/>
    <mergeCell ref="I191:K191"/>
    <mergeCell ref="L191:P191"/>
    <mergeCell ref="S191:T191"/>
    <mergeCell ref="U191:W191"/>
    <mergeCell ref="X191:Y191"/>
    <mergeCell ref="Z191:AB191"/>
    <mergeCell ref="A192:C192"/>
    <mergeCell ref="D192:E192"/>
    <mergeCell ref="F192:H192"/>
    <mergeCell ref="I192:K192"/>
    <mergeCell ref="L192:P192"/>
    <mergeCell ref="S192:T192"/>
    <mergeCell ref="U192:W192"/>
    <mergeCell ref="X192:Y192"/>
    <mergeCell ref="Z192:AB192"/>
    <mergeCell ref="A193:C193"/>
    <mergeCell ref="D193:E193"/>
    <mergeCell ref="F193:H193"/>
    <mergeCell ref="I193:K193"/>
    <mergeCell ref="L193:P193"/>
    <mergeCell ref="S193:T193"/>
    <mergeCell ref="U193:W193"/>
    <mergeCell ref="X193:Y193"/>
    <mergeCell ref="Z193:AB193"/>
    <mergeCell ref="A194:C194"/>
    <mergeCell ref="D194:E194"/>
    <mergeCell ref="F194:H194"/>
    <mergeCell ref="I194:K194"/>
    <mergeCell ref="L194:P194"/>
    <mergeCell ref="S194:T194"/>
    <mergeCell ref="U194:W194"/>
    <mergeCell ref="X194:Y194"/>
    <mergeCell ref="Z194:AB194"/>
    <mergeCell ref="A195:C195"/>
    <mergeCell ref="D195:E195"/>
    <mergeCell ref="F195:H195"/>
    <mergeCell ref="I195:K195"/>
    <mergeCell ref="L195:P195"/>
    <mergeCell ref="S195:T195"/>
    <mergeCell ref="U195:W195"/>
    <mergeCell ref="X195:Y195"/>
    <mergeCell ref="Z195:AB195"/>
    <mergeCell ref="A196:C196"/>
    <mergeCell ref="D196:E196"/>
    <mergeCell ref="F196:H196"/>
    <mergeCell ref="I196:K196"/>
    <mergeCell ref="L196:P196"/>
    <mergeCell ref="S196:T196"/>
    <mergeCell ref="U196:W196"/>
    <mergeCell ref="X196:Y196"/>
    <mergeCell ref="Z196:AB196"/>
    <mergeCell ref="A197:C197"/>
    <mergeCell ref="D197:E197"/>
    <mergeCell ref="F197:H197"/>
    <mergeCell ref="I197:K197"/>
    <mergeCell ref="L197:P197"/>
    <mergeCell ref="S197:T197"/>
    <mergeCell ref="U197:W197"/>
    <mergeCell ref="X197:Y197"/>
    <mergeCell ref="Z197:AB197"/>
    <mergeCell ref="A198:C198"/>
    <mergeCell ref="D198:E198"/>
    <mergeCell ref="F198:H198"/>
    <mergeCell ref="I198:K198"/>
    <mergeCell ref="L198:P198"/>
    <mergeCell ref="S198:T198"/>
    <mergeCell ref="U198:W198"/>
    <mergeCell ref="X198:Y198"/>
    <mergeCell ref="Z198:AB198"/>
    <mergeCell ref="A199:C199"/>
    <mergeCell ref="D199:E199"/>
    <mergeCell ref="F199:H199"/>
    <mergeCell ref="I199:K199"/>
    <mergeCell ref="L199:P199"/>
    <mergeCell ref="S199:T199"/>
    <mergeCell ref="U199:W199"/>
    <mergeCell ref="X199:Y199"/>
    <mergeCell ref="Z199:AB199"/>
    <mergeCell ref="A200:C200"/>
    <mergeCell ref="D200:E200"/>
    <mergeCell ref="F200:H200"/>
    <mergeCell ref="I200:K200"/>
    <mergeCell ref="L200:P200"/>
    <mergeCell ref="S200:T200"/>
    <mergeCell ref="U200:W200"/>
    <mergeCell ref="X200:Y200"/>
    <mergeCell ref="Z200:AB200"/>
    <mergeCell ref="S203:T203"/>
    <mergeCell ref="U203:W203"/>
    <mergeCell ref="X203:Y203"/>
    <mergeCell ref="Z203:AB203"/>
    <mergeCell ref="A204:C204"/>
    <mergeCell ref="D204:E204"/>
    <mergeCell ref="F204:H204"/>
    <mergeCell ref="I204:K204"/>
    <mergeCell ref="L204:P204"/>
    <mergeCell ref="S204:T204"/>
    <mergeCell ref="U204:W204"/>
    <mergeCell ref="X204:Y204"/>
    <mergeCell ref="Z204:AB204"/>
    <mergeCell ref="A201:C201"/>
    <mergeCell ref="D201:E201"/>
    <mergeCell ref="F201:H201"/>
    <mergeCell ref="I201:K201"/>
    <mergeCell ref="L201:P201"/>
    <mergeCell ref="S201:T201"/>
    <mergeCell ref="U201:W201"/>
    <mergeCell ref="X201:Y201"/>
    <mergeCell ref="Z201:AB201"/>
    <mergeCell ref="A202:C202"/>
    <mergeCell ref="D202:E202"/>
    <mergeCell ref="F202:H202"/>
    <mergeCell ref="I202:K202"/>
    <mergeCell ref="L202:P202"/>
    <mergeCell ref="S202:T202"/>
    <mergeCell ref="U202:W202"/>
    <mergeCell ref="A203:C203"/>
    <mergeCell ref="D203:E203"/>
    <mergeCell ref="A207:C207"/>
    <mergeCell ref="D207:E207"/>
    <mergeCell ref="F207:H207"/>
    <mergeCell ref="I207:K207"/>
    <mergeCell ref="L207:P207"/>
    <mergeCell ref="S207:T207"/>
    <mergeCell ref="U207:W207"/>
    <mergeCell ref="X207:Y207"/>
    <mergeCell ref="Z207:AB207"/>
    <mergeCell ref="A205:C205"/>
    <mergeCell ref="D205:E205"/>
    <mergeCell ref="F205:H205"/>
    <mergeCell ref="I205:K205"/>
    <mergeCell ref="L205:P205"/>
    <mergeCell ref="S205:T205"/>
    <mergeCell ref="U205:W205"/>
    <mergeCell ref="X205:Y205"/>
    <mergeCell ref="Z205:AB205"/>
    <mergeCell ref="A206:C206"/>
    <mergeCell ref="D206:E206"/>
    <mergeCell ref="F206:H206"/>
    <mergeCell ref="I206:K206"/>
    <mergeCell ref="L206:P206"/>
    <mergeCell ref="S206:T206"/>
    <mergeCell ref="U206:W206"/>
    <mergeCell ref="X206:Y206"/>
    <mergeCell ref="Z206:AB206"/>
    <mergeCell ref="F203:H203"/>
    <mergeCell ref="I203:K203"/>
    <mergeCell ref="L203:P203"/>
  </mergeCells>
  <phoneticPr fontId="1"/>
  <conditionalFormatting sqref="A21:AB291">
    <cfRule type="expression" dxfId="3" priority="48">
      <formula>MOD(ROW(),2)=1</formula>
    </cfRule>
  </conditionalFormatting>
  <conditionalFormatting sqref="X21:X291">
    <cfRule type="expression" dxfId="2" priority="38">
      <formula>IF($U21&lt;&gt;"",IF($X21="",TRUE,FALSE),FALSE)</formula>
    </cfRule>
  </conditionalFormatting>
  <dataValidations count="1">
    <dataValidation type="list" allowBlank="1" showInputMessage="1" showErrorMessage="1" sqref="X21:Y291" xr:uid="{DE2B350C-9DFC-4224-AA35-9804961B853E}">
      <formula1>"10%,8%,非･不"</formula1>
    </dataValidation>
  </dataValidations>
  <printOptions horizontalCentered="1" verticalCentered="1"/>
  <pageMargins left="0" right="0" top="0.39370078740157483" bottom="0.39370078740157483" header="0.19685039370078741" footer="0.19685039370078741"/>
  <pageSetup paperSize="9" scale="82" fitToHeight="0" orientation="landscape" r:id="rId1"/>
  <headerFooter alignWithMargins="0">
    <oddFooter>&amp;R&amp;9page.&amp;P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4DA00-9B68-4FFE-94D9-B99EC1BFE9D1}">
  <sheetPr>
    <pageSetUpPr fitToPage="1"/>
  </sheetPr>
  <dimension ref="A1:AC291"/>
  <sheetViews>
    <sheetView showGridLines="0" view="pageBreakPreview" zoomScale="130" zoomScaleNormal="100" zoomScaleSheetLayoutView="130" zoomScalePageLayoutView="130" workbookViewId="0">
      <pane ySplit="20" topLeftCell="A21" activePane="bottomLeft" state="frozen"/>
      <selection pane="bottomLeft"/>
    </sheetView>
  </sheetViews>
  <sheetFormatPr defaultColWidth="1.75" defaultRowHeight="15" customHeight="1"/>
  <cols>
    <col min="1" max="2" width="1.25" style="18" customWidth="1"/>
    <col min="3" max="3" width="5" style="18" customWidth="1"/>
    <col min="4" max="4" width="2.5" style="18" customWidth="1"/>
    <col min="5" max="5" width="6.875" style="18" customWidth="1"/>
    <col min="6" max="6" width="5" style="18" customWidth="1"/>
    <col min="7" max="8" width="1.875" style="18" customWidth="1"/>
    <col min="9" max="9" width="10.625" style="18" customWidth="1"/>
    <col min="10" max="11" width="5" style="18" customWidth="1"/>
    <col min="12" max="12" width="4.5" style="18" bestFit="1" customWidth="1"/>
    <col min="13" max="13" width="0.875" style="18" customWidth="1"/>
    <col min="14" max="16" width="13.125" style="18" bestFit="1" customWidth="1"/>
    <col min="17" max="17" width="7.5" style="18" customWidth="1"/>
    <col min="18" max="18" width="4.375" style="18" customWidth="1"/>
    <col min="19" max="19" width="1.25" style="18" customWidth="1"/>
    <col min="20" max="20" width="3.125" style="18" customWidth="1"/>
    <col min="21" max="21" width="10" style="18" customWidth="1"/>
    <col min="22" max="22" width="0.875" style="18" customWidth="1"/>
    <col min="23" max="23" width="6.25" style="18" customWidth="1"/>
    <col min="24" max="24" width="2.875" style="18" customWidth="1"/>
    <col min="25" max="25" width="0.625" style="18" customWidth="1"/>
    <col min="26" max="26" width="5" style="18" customWidth="1"/>
    <col min="27" max="27" width="4.375" style="18" customWidth="1"/>
    <col min="28" max="28" width="8.75" style="18" customWidth="1"/>
    <col min="29" max="29" width="15" style="18" customWidth="1"/>
    <col min="30" max="31" width="1.75" style="18"/>
    <col min="32" max="32" width="2.375" style="18" bestFit="1" customWidth="1"/>
    <col min="33" max="16384" width="1.75" style="18"/>
  </cols>
  <sheetData>
    <row r="1" spans="1:29" ht="15" customHeight="1">
      <c r="A1" s="16"/>
      <c r="B1" s="16"/>
      <c r="C1" s="16"/>
      <c r="D1" s="16"/>
      <c r="E1" s="16"/>
      <c r="F1" s="16"/>
      <c r="G1" s="16"/>
      <c r="H1" s="16"/>
      <c r="I1" s="16"/>
      <c r="J1" s="16"/>
      <c r="K1" s="16"/>
      <c r="L1" s="16"/>
      <c r="M1" s="16"/>
      <c r="N1" s="181" t="s">
        <v>40</v>
      </c>
      <c r="O1" s="181"/>
      <c r="P1" s="181"/>
      <c r="Q1" s="181"/>
      <c r="R1" s="181"/>
      <c r="S1" s="181"/>
      <c r="T1" s="181"/>
      <c r="U1" s="17"/>
      <c r="V1" s="16"/>
      <c r="W1" s="16"/>
      <c r="X1" s="16"/>
      <c r="Y1" s="16"/>
      <c r="Z1" s="16"/>
      <c r="AA1" s="16"/>
      <c r="AB1" s="16"/>
      <c r="AC1" s="16"/>
    </row>
    <row r="2" spans="1:29" ht="10.5" customHeight="1">
      <c r="A2" s="16"/>
      <c r="B2" s="16"/>
      <c r="C2" s="16"/>
      <c r="D2" s="16"/>
      <c r="E2" s="16"/>
      <c r="F2" s="16"/>
      <c r="G2" s="16"/>
      <c r="H2" s="16"/>
      <c r="I2" s="16"/>
      <c r="J2" s="16"/>
      <c r="K2" s="16"/>
      <c r="L2" s="16"/>
      <c r="M2" s="16"/>
      <c r="N2" s="181"/>
      <c r="O2" s="181"/>
      <c r="P2" s="181"/>
      <c r="Q2" s="181"/>
      <c r="R2" s="181"/>
      <c r="S2" s="181"/>
      <c r="T2" s="181"/>
      <c r="U2" s="17"/>
      <c r="V2" s="16"/>
      <c r="W2" s="16"/>
      <c r="X2" s="16"/>
      <c r="Y2" s="16"/>
      <c r="Z2" s="16"/>
      <c r="AA2" s="16"/>
      <c r="AB2" s="19" t="s">
        <v>91</v>
      </c>
      <c r="AC2" s="8"/>
    </row>
    <row r="3" spans="1:29" ht="3" customHeight="1">
      <c r="A3" s="16"/>
      <c r="B3" s="16"/>
      <c r="C3" s="16"/>
      <c r="D3" s="16"/>
      <c r="E3" s="16"/>
      <c r="F3" s="16"/>
      <c r="G3" s="16"/>
      <c r="H3" s="16"/>
      <c r="I3" s="16"/>
      <c r="J3" s="16"/>
      <c r="K3" s="16"/>
      <c r="L3" s="16"/>
      <c r="M3" s="16"/>
      <c r="N3" s="181"/>
      <c r="O3" s="181"/>
      <c r="P3" s="181"/>
      <c r="Q3" s="181"/>
      <c r="R3" s="181"/>
      <c r="S3" s="181"/>
      <c r="T3" s="181"/>
      <c r="U3" s="16"/>
      <c r="V3" s="16"/>
      <c r="W3" s="16"/>
      <c r="X3" s="16"/>
      <c r="Y3" s="16"/>
      <c r="Z3" s="16"/>
      <c r="AA3" s="16"/>
      <c r="AB3" s="16"/>
      <c r="AC3" s="16"/>
    </row>
    <row r="4" spans="1:29" ht="15" customHeight="1">
      <c r="A4" s="16"/>
      <c r="B4" s="16"/>
      <c r="C4" s="16"/>
      <c r="D4" s="16"/>
      <c r="E4" s="16"/>
      <c r="F4" s="16"/>
      <c r="G4" s="16"/>
      <c r="H4" s="16"/>
      <c r="I4" s="16"/>
      <c r="J4" s="16"/>
      <c r="K4" s="16"/>
      <c r="L4" s="16"/>
      <c r="M4" s="16"/>
      <c r="N4" s="181"/>
      <c r="O4" s="181"/>
      <c r="P4" s="181"/>
      <c r="Q4" s="181"/>
      <c r="R4" s="181"/>
      <c r="S4" s="181"/>
      <c r="T4" s="181"/>
      <c r="U4" s="16"/>
      <c r="V4" s="16"/>
      <c r="W4" s="182" t="s">
        <v>94</v>
      </c>
      <c r="X4" s="182"/>
      <c r="Y4" s="208" t="str">
        <f>IF(会社情報入力!G22&lt;&gt;"",会社情報入力!G22,"")</f>
        <v/>
      </c>
      <c r="Z4" s="208"/>
      <c r="AA4" s="208"/>
      <c r="AB4" s="20" t="s">
        <v>43</v>
      </c>
      <c r="AC4" s="20" t="str">
        <f>IF(会社情報入力!H23&lt;&gt;"","T"&amp;会社情報入力!H23,"")</f>
        <v/>
      </c>
    </row>
    <row r="5" spans="1:29" ht="16.5" customHeight="1">
      <c r="L5" s="184" t="s">
        <v>45</v>
      </c>
      <c r="W5" s="206" t="s">
        <v>15</v>
      </c>
      <c r="X5" s="207"/>
      <c r="Y5" s="21"/>
      <c r="Z5" s="188" t="str">
        <f>"〒"&amp;IF(会社情報入力!G17&lt;&gt;"",会社情報入力!G17&amp;"-"&amp;会社情報入力!K17,"")</f>
        <v>〒</v>
      </c>
      <c r="AA5" s="188"/>
      <c r="AB5" s="188"/>
      <c r="AC5" s="189"/>
    </row>
    <row r="6" spans="1:29" ht="16.5" customHeight="1">
      <c r="C6" s="22"/>
      <c r="D6" s="22"/>
      <c r="E6" s="22"/>
      <c r="F6" s="22"/>
      <c r="G6" s="22"/>
      <c r="H6" s="22"/>
      <c r="I6" s="22"/>
      <c r="J6" s="22"/>
      <c r="K6" s="22"/>
      <c r="L6" s="185"/>
      <c r="W6" s="23"/>
      <c r="X6" s="24"/>
      <c r="Y6" s="25"/>
      <c r="Z6" s="170" t="str">
        <f>IF(会社情報入力!G18&lt;&gt;"",会社情報入力!G18,"")</f>
        <v/>
      </c>
      <c r="AA6" s="170"/>
      <c r="AB6" s="170"/>
      <c r="AC6" s="171"/>
    </row>
    <row r="7" spans="1:29" s="26" customFormat="1" ht="16.5" customHeight="1">
      <c r="D7" s="27"/>
      <c r="E7" s="18" t="s">
        <v>48</v>
      </c>
      <c r="F7" s="27"/>
      <c r="G7" s="27"/>
      <c r="H7" s="27"/>
      <c r="I7" s="27"/>
      <c r="J7" s="27"/>
      <c r="K7" s="27"/>
      <c r="L7" s="27"/>
      <c r="W7" s="23"/>
      <c r="X7" s="24"/>
      <c r="Y7" s="28"/>
      <c r="Z7" s="174" t="str">
        <f>IF(会社情報入力!G19&lt;&gt;"",会社情報入力!G19,"")</f>
        <v/>
      </c>
      <c r="AA7" s="174"/>
      <c r="AB7" s="174"/>
      <c r="AC7" s="175"/>
    </row>
    <row r="8" spans="1:29" ht="1.5" customHeight="1">
      <c r="D8" s="27"/>
      <c r="E8" s="27"/>
      <c r="F8" s="27"/>
      <c r="G8" s="27"/>
      <c r="H8" s="27"/>
      <c r="I8" s="27"/>
      <c r="J8" s="27"/>
      <c r="K8" s="27"/>
      <c r="L8" s="27"/>
      <c r="W8" s="29"/>
      <c r="X8" s="30"/>
      <c r="Y8" s="31"/>
      <c r="Z8" s="214"/>
      <c r="AA8" s="214"/>
      <c r="AB8" s="214"/>
      <c r="AC8" s="215"/>
    </row>
    <row r="9" spans="1:29" ht="25.5" customHeight="1" thickBot="1">
      <c r="D9" s="32"/>
      <c r="E9" s="176" t="s">
        <v>50</v>
      </c>
      <c r="F9" s="176"/>
      <c r="G9" s="177">
        <f>J15</f>
        <v>0</v>
      </c>
      <c r="H9" s="177"/>
      <c r="I9" s="177"/>
      <c r="J9" s="177"/>
      <c r="K9" s="178" t="s">
        <v>51</v>
      </c>
      <c r="L9" s="178"/>
      <c r="M9" s="33"/>
      <c r="W9" s="168" t="s">
        <v>52</v>
      </c>
      <c r="X9" s="169"/>
      <c r="Y9" s="28"/>
      <c r="Z9" s="179" t="str">
        <f>IF(会社情報入力!G21&lt;&gt;"",会社情報入力!G21,"")</f>
        <v/>
      </c>
      <c r="AA9" s="179"/>
      <c r="AB9" s="179"/>
      <c r="AC9" s="180"/>
    </row>
    <row r="10" spans="1:29" ht="1.5" customHeight="1" thickTop="1">
      <c r="W10" s="29"/>
      <c r="X10" s="30"/>
      <c r="Y10" s="31"/>
      <c r="Z10" s="214"/>
      <c r="AA10" s="214"/>
      <c r="AB10" s="214"/>
      <c r="AC10" s="215"/>
    </row>
    <row r="11" spans="1:29" ht="2.25" customHeight="1">
      <c r="D11" s="34"/>
      <c r="E11" s="34"/>
      <c r="F11" s="34"/>
      <c r="G11" s="34"/>
      <c r="H11" s="34"/>
      <c r="I11" s="35"/>
      <c r="J11" s="35"/>
      <c r="K11" s="35"/>
      <c r="L11" s="36"/>
      <c r="M11" s="36"/>
      <c r="W11" s="168" t="s">
        <v>54</v>
      </c>
      <c r="X11" s="169"/>
      <c r="Y11" s="28"/>
      <c r="Z11" s="170" t="str">
        <f>IF(LEN(会社情報入力!G20&amp;会社情報入力!J20&amp;会社情報入力!K20&amp;会社情報入力!N20&amp;会社情報入力!O20)&lt;&gt;2,会社情報入力!G20&amp;会社情報入力!J20&amp;会社情報入力!K20&amp;会社情報入力!N20&amp;会社情報入力!O20,"")</f>
        <v/>
      </c>
      <c r="AA11" s="170"/>
      <c r="AB11" s="170"/>
      <c r="AC11" s="171"/>
    </row>
    <row r="12" spans="1:29" ht="16.5">
      <c r="C12" s="172" t="s">
        <v>56</v>
      </c>
      <c r="D12" s="172"/>
      <c r="E12" s="172"/>
      <c r="F12" s="172"/>
      <c r="G12" s="172"/>
      <c r="H12" s="172"/>
      <c r="I12" s="172"/>
      <c r="J12" s="172"/>
      <c r="K12" s="172"/>
      <c r="L12" s="172"/>
      <c r="N12" s="172" t="s">
        <v>57</v>
      </c>
      <c r="O12" s="172"/>
      <c r="P12" s="172"/>
      <c r="Q12" s="172"/>
      <c r="R12" s="172"/>
      <c r="S12" s="172"/>
      <c r="T12" s="172"/>
      <c r="U12" s="172"/>
      <c r="V12" s="172"/>
      <c r="W12" s="168"/>
      <c r="X12" s="169"/>
      <c r="Y12" s="28"/>
      <c r="Z12" s="170"/>
      <c r="AA12" s="170"/>
      <c r="AB12" s="170"/>
      <c r="AC12" s="171"/>
    </row>
    <row r="13" spans="1:29" ht="1.5" customHeight="1">
      <c r="C13" s="172"/>
      <c r="D13" s="172"/>
      <c r="E13" s="172"/>
      <c r="F13" s="172"/>
      <c r="G13" s="172"/>
      <c r="H13" s="172"/>
      <c r="I13" s="172"/>
      <c r="J13" s="172"/>
      <c r="K13" s="172"/>
      <c r="L13" s="172"/>
      <c r="N13" s="172"/>
      <c r="O13" s="172"/>
      <c r="P13" s="172"/>
      <c r="Q13" s="172"/>
      <c r="R13" s="172"/>
      <c r="S13" s="172"/>
      <c r="T13" s="172"/>
      <c r="U13" s="172"/>
      <c r="V13" s="172"/>
      <c r="W13" s="37"/>
      <c r="X13" s="38"/>
      <c r="Y13" s="39"/>
      <c r="Z13" s="214"/>
      <c r="AA13" s="214"/>
      <c r="AB13" s="214"/>
      <c r="AC13" s="215"/>
    </row>
    <row r="14" spans="1:29" ht="18" customHeight="1">
      <c r="C14" s="173" t="s">
        <v>58</v>
      </c>
      <c r="D14" s="173"/>
      <c r="E14" s="173" t="s">
        <v>59</v>
      </c>
      <c r="F14" s="173"/>
      <c r="G14" s="173"/>
      <c r="H14" s="173" t="s">
        <v>60</v>
      </c>
      <c r="I14" s="173"/>
      <c r="J14" s="173" t="s">
        <v>61</v>
      </c>
      <c r="K14" s="173"/>
      <c r="L14" s="173"/>
      <c r="M14" s="26"/>
      <c r="N14" s="40" t="s">
        <v>62</v>
      </c>
      <c r="O14" s="40" t="s">
        <v>63</v>
      </c>
      <c r="P14" s="40" t="s">
        <v>64</v>
      </c>
      <c r="Q14" s="222" t="s">
        <v>65</v>
      </c>
      <c r="R14" s="223"/>
      <c r="S14" s="224"/>
      <c r="T14" s="222" t="s">
        <v>66</v>
      </c>
      <c r="U14" s="224"/>
      <c r="V14" s="26"/>
      <c r="W14" s="212" t="s">
        <v>67</v>
      </c>
      <c r="X14" s="213"/>
      <c r="Y14" s="41"/>
      <c r="Z14" s="214" t="str">
        <f>会社情報入力!G26&amp;" "&amp;会社情報入力!G27</f>
        <v xml:space="preserve"> </v>
      </c>
      <c r="AA14" s="214"/>
      <c r="AB14" s="214"/>
      <c r="AC14" s="215"/>
    </row>
    <row r="15" spans="1:29" ht="12" customHeight="1">
      <c r="C15" s="150" t="s">
        <v>69</v>
      </c>
      <c r="D15" s="150"/>
      <c r="E15" s="151">
        <f>SUMIF($Z$20:$Z$291,LEFT(C15,LEN(C15)-2),$V$20:$Y$291)</f>
        <v>0</v>
      </c>
      <c r="F15" s="151"/>
      <c r="G15" s="151"/>
      <c r="H15" s="151">
        <f>TRUNC(E15*0.1)</f>
        <v>0</v>
      </c>
      <c r="I15" s="151"/>
      <c r="J15" s="155">
        <f>SUM(E15:I18)</f>
        <v>0</v>
      </c>
      <c r="K15" s="155"/>
      <c r="L15" s="155"/>
      <c r="M15" s="9"/>
      <c r="N15" s="209"/>
      <c r="O15" s="209"/>
      <c r="P15" s="209"/>
      <c r="Q15" s="254">
        <f>SUM(N15:O18)-P15</f>
        <v>0</v>
      </c>
      <c r="R15" s="255"/>
      <c r="S15" s="256"/>
      <c r="T15" s="263">
        <f>SUM(J15,Q15)</f>
        <v>0</v>
      </c>
      <c r="U15" s="264"/>
      <c r="V15" s="26"/>
      <c r="W15" s="23"/>
      <c r="X15" s="24"/>
      <c r="Y15" s="41"/>
      <c r="Z15" s="170" t="str">
        <f>IF(会社情報入力!G28&lt;&gt;"",会社情報入力!G28,"")&amp;" "&amp;IF(会社情報入力!G29&lt;&gt;"",会社情報入力!G29,"")</f>
        <v xml:space="preserve"> </v>
      </c>
      <c r="AA15" s="170"/>
      <c r="AB15" s="170"/>
      <c r="AC15" s="171"/>
    </row>
    <row r="16" spans="1:29" ht="6" customHeight="1">
      <c r="C16" s="158" t="s">
        <v>71</v>
      </c>
      <c r="D16" s="159"/>
      <c r="E16" s="162">
        <f>SUMIF($Z$20:$Z$291,LEFT(C16,LEN(C16)-2),$V$20:$Y$291)</f>
        <v>0</v>
      </c>
      <c r="F16" s="163"/>
      <c r="G16" s="164"/>
      <c r="H16" s="162">
        <f>TRUNC(E16*0.08)</f>
        <v>0</v>
      </c>
      <c r="I16" s="164"/>
      <c r="J16" s="155"/>
      <c r="K16" s="155"/>
      <c r="L16" s="155"/>
      <c r="M16" s="9"/>
      <c r="N16" s="209"/>
      <c r="O16" s="209"/>
      <c r="P16" s="209"/>
      <c r="Q16" s="257"/>
      <c r="R16" s="258"/>
      <c r="S16" s="259"/>
      <c r="T16" s="265"/>
      <c r="U16" s="266"/>
      <c r="V16" s="26"/>
      <c r="W16" s="23"/>
      <c r="X16" s="24"/>
      <c r="Y16" s="41"/>
      <c r="Z16" s="170"/>
      <c r="AA16" s="170"/>
      <c r="AB16" s="170"/>
      <c r="AC16" s="171"/>
    </row>
    <row r="17" spans="1:29" ht="6" customHeight="1">
      <c r="C17" s="160"/>
      <c r="D17" s="161"/>
      <c r="E17" s="165"/>
      <c r="F17" s="166"/>
      <c r="G17" s="167"/>
      <c r="H17" s="165"/>
      <c r="I17" s="167"/>
      <c r="J17" s="155"/>
      <c r="K17" s="155"/>
      <c r="L17" s="155"/>
      <c r="M17" s="9"/>
      <c r="N17" s="209"/>
      <c r="O17" s="209"/>
      <c r="P17" s="209"/>
      <c r="Q17" s="257"/>
      <c r="R17" s="258"/>
      <c r="S17" s="259"/>
      <c r="T17" s="265"/>
      <c r="U17" s="266"/>
      <c r="V17" s="26"/>
      <c r="W17" s="23"/>
      <c r="X17" s="24"/>
      <c r="Y17" s="41"/>
      <c r="Z17" s="174" t="str">
        <f>IF(会社情報入力!G30&lt;&gt;"",会社情報入力!G30,"")</f>
        <v/>
      </c>
      <c r="AA17" s="174"/>
      <c r="AB17" s="174"/>
      <c r="AC17" s="175"/>
    </row>
    <row r="18" spans="1:29" ht="12" customHeight="1">
      <c r="C18" s="150" t="s">
        <v>96</v>
      </c>
      <c r="D18" s="150"/>
      <c r="E18" s="151">
        <f>SUMIF($Z$20:$Z$291,LEFT(C18,LEN(C18)-2),$V$20:$Y$291)</f>
        <v>0</v>
      </c>
      <c r="F18" s="151"/>
      <c r="G18" s="151"/>
      <c r="H18" s="152"/>
      <c r="I18" s="152"/>
      <c r="J18" s="155"/>
      <c r="K18" s="155"/>
      <c r="L18" s="155"/>
      <c r="M18" s="9"/>
      <c r="N18" s="209"/>
      <c r="O18" s="209"/>
      <c r="P18" s="209"/>
      <c r="Q18" s="260"/>
      <c r="R18" s="261"/>
      <c r="S18" s="262"/>
      <c r="T18" s="267"/>
      <c r="U18" s="268"/>
      <c r="V18" s="26"/>
      <c r="W18" s="42"/>
      <c r="X18" s="43"/>
      <c r="Y18" s="44"/>
      <c r="Z18" s="220"/>
      <c r="AA18" s="220"/>
      <c r="AB18" s="220"/>
      <c r="AC18" s="221"/>
    </row>
    <row r="19" spans="1:29" ht="5.25" customHeight="1"/>
    <row r="20" spans="1:29" ht="22.5" customHeight="1">
      <c r="A20" s="237" t="s">
        <v>72</v>
      </c>
      <c r="B20" s="238"/>
      <c r="C20" s="238"/>
      <c r="D20" s="239" t="s">
        <v>73</v>
      </c>
      <c r="E20" s="239"/>
      <c r="F20" s="239" t="s">
        <v>74</v>
      </c>
      <c r="G20" s="239"/>
      <c r="H20" s="239"/>
      <c r="I20" s="239" t="s">
        <v>75</v>
      </c>
      <c r="J20" s="239"/>
      <c r="K20" s="239"/>
      <c r="L20" s="239" t="s">
        <v>76</v>
      </c>
      <c r="M20" s="239"/>
      <c r="N20" s="239"/>
      <c r="O20" s="239"/>
      <c r="P20" s="239"/>
      <c r="Q20" s="46" t="s">
        <v>77</v>
      </c>
      <c r="R20" s="45" t="s">
        <v>78</v>
      </c>
      <c r="S20" s="239" t="s">
        <v>92</v>
      </c>
      <c r="T20" s="239"/>
      <c r="U20" s="47" t="s">
        <v>79</v>
      </c>
      <c r="V20" s="242" t="s">
        <v>80</v>
      </c>
      <c r="W20" s="242"/>
      <c r="X20" s="242"/>
      <c r="Y20" s="242"/>
      <c r="Z20" s="47" t="s">
        <v>81</v>
      </c>
      <c r="AA20" s="229" t="s">
        <v>82</v>
      </c>
      <c r="AB20" s="230"/>
      <c r="AC20" s="231"/>
    </row>
    <row r="21" spans="1:29" s="26" customFormat="1" ht="22.5" customHeight="1">
      <c r="A21" s="232"/>
      <c r="B21" s="233"/>
      <c r="C21" s="233"/>
      <c r="D21" s="234"/>
      <c r="E21" s="234"/>
      <c r="F21" s="234"/>
      <c r="G21" s="234"/>
      <c r="H21" s="234"/>
      <c r="I21" s="235"/>
      <c r="J21" s="235"/>
      <c r="K21" s="235"/>
      <c r="L21" s="236"/>
      <c r="M21" s="236"/>
      <c r="N21" s="236"/>
      <c r="O21" s="236"/>
      <c r="P21" s="236"/>
      <c r="Q21" s="14"/>
      <c r="R21" s="59"/>
      <c r="S21" s="240"/>
      <c r="T21" s="240"/>
      <c r="U21" s="15"/>
      <c r="V21" s="243" t="str">
        <f>IF(U21&lt;&gt;"",IF(S21&lt;&gt;"",U21*Q21*S21,U21*Q21),"")</f>
        <v/>
      </c>
      <c r="W21" s="243"/>
      <c r="X21" s="243"/>
      <c r="Y21" s="243"/>
      <c r="Z21" s="61"/>
      <c r="AA21" s="226"/>
      <c r="AB21" s="227"/>
      <c r="AC21" s="228"/>
    </row>
    <row r="22" spans="1:29" s="26" customFormat="1" ht="22.5" customHeight="1">
      <c r="A22" s="190"/>
      <c r="B22" s="192"/>
      <c r="C22" s="192"/>
      <c r="D22" s="193"/>
      <c r="E22" s="193"/>
      <c r="F22" s="193"/>
      <c r="G22" s="193"/>
      <c r="H22" s="193"/>
      <c r="I22" s="197"/>
      <c r="J22" s="197"/>
      <c r="K22" s="197"/>
      <c r="L22" s="198"/>
      <c r="M22" s="198"/>
      <c r="N22" s="198"/>
      <c r="O22" s="198"/>
      <c r="P22" s="198"/>
      <c r="Q22" s="10"/>
      <c r="R22" s="58"/>
      <c r="S22" s="241"/>
      <c r="T22" s="241"/>
      <c r="U22" s="11"/>
      <c r="V22" s="243" t="str">
        <f t="shared" ref="V22:V85" si="0">IF(U22&lt;&gt;"",IF(S22&lt;&gt;"",U22*Q22*S22,U22*Q22),"")</f>
        <v/>
      </c>
      <c r="W22" s="243"/>
      <c r="X22" s="243"/>
      <c r="Y22" s="243"/>
      <c r="Z22" s="62"/>
      <c r="AA22" s="204"/>
      <c r="AB22" s="205"/>
      <c r="AC22" s="225"/>
    </row>
    <row r="23" spans="1:29" s="26" customFormat="1" ht="22.5" customHeight="1">
      <c r="A23" s="190"/>
      <c r="B23" s="192"/>
      <c r="C23" s="192"/>
      <c r="D23" s="193"/>
      <c r="E23" s="193"/>
      <c r="F23" s="193"/>
      <c r="G23" s="193"/>
      <c r="H23" s="193"/>
      <c r="I23" s="197"/>
      <c r="J23" s="197"/>
      <c r="K23" s="197"/>
      <c r="L23" s="198"/>
      <c r="M23" s="198"/>
      <c r="N23" s="198"/>
      <c r="O23" s="198"/>
      <c r="P23" s="198"/>
      <c r="Q23" s="10"/>
      <c r="R23" s="58"/>
      <c r="S23" s="241"/>
      <c r="T23" s="241"/>
      <c r="U23" s="11"/>
      <c r="V23" s="243" t="str">
        <f t="shared" si="0"/>
        <v/>
      </c>
      <c r="W23" s="243"/>
      <c r="X23" s="243"/>
      <c r="Y23" s="243"/>
      <c r="Z23" s="62"/>
      <c r="AA23" s="204"/>
      <c r="AB23" s="205"/>
      <c r="AC23" s="225"/>
    </row>
    <row r="24" spans="1:29" s="26" customFormat="1" ht="22.5" customHeight="1">
      <c r="A24" s="190"/>
      <c r="B24" s="192"/>
      <c r="C24" s="192"/>
      <c r="D24" s="193"/>
      <c r="E24" s="193"/>
      <c r="F24" s="193"/>
      <c r="G24" s="193"/>
      <c r="H24" s="193"/>
      <c r="I24" s="197"/>
      <c r="J24" s="197"/>
      <c r="K24" s="197"/>
      <c r="L24" s="198"/>
      <c r="M24" s="198"/>
      <c r="N24" s="198"/>
      <c r="O24" s="198"/>
      <c r="P24" s="198"/>
      <c r="Q24" s="10"/>
      <c r="R24" s="58"/>
      <c r="S24" s="241"/>
      <c r="T24" s="241"/>
      <c r="U24" s="11"/>
      <c r="V24" s="243" t="str">
        <f t="shared" si="0"/>
        <v/>
      </c>
      <c r="W24" s="243"/>
      <c r="X24" s="243"/>
      <c r="Y24" s="243"/>
      <c r="Z24" s="62"/>
      <c r="AA24" s="204"/>
      <c r="AB24" s="205"/>
      <c r="AC24" s="225"/>
    </row>
    <row r="25" spans="1:29" s="26" customFormat="1" ht="22.5" customHeight="1">
      <c r="A25" s="190"/>
      <c r="B25" s="192"/>
      <c r="C25" s="192"/>
      <c r="D25" s="193"/>
      <c r="E25" s="193"/>
      <c r="F25" s="193"/>
      <c r="G25" s="193"/>
      <c r="H25" s="193"/>
      <c r="I25" s="197"/>
      <c r="J25" s="197"/>
      <c r="K25" s="197"/>
      <c r="L25" s="198"/>
      <c r="M25" s="198"/>
      <c r="N25" s="198"/>
      <c r="O25" s="198"/>
      <c r="P25" s="198"/>
      <c r="Q25" s="10"/>
      <c r="R25" s="58"/>
      <c r="S25" s="241"/>
      <c r="T25" s="241"/>
      <c r="U25" s="11"/>
      <c r="V25" s="243" t="str">
        <f t="shared" si="0"/>
        <v/>
      </c>
      <c r="W25" s="243"/>
      <c r="X25" s="243"/>
      <c r="Y25" s="243"/>
      <c r="Z25" s="62"/>
      <c r="AA25" s="204"/>
      <c r="AB25" s="205"/>
      <c r="AC25" s="225"/>
    </row>
    <row r="26" spans="1:29" s="26" customFormat="1" ht="22.5" customHeight="1">
      <c r="A26" s="190"/>
      <c r="B26" s="192"/>
      <c r="C26" s="192"/>
      <c r="D26" s="193"/>
      <c r="E26" s="193"/>
      <c r="F26" s="193"/>
      <c r="G26" s="193"/>
      <c r="H26" s="193"/>
      <c r="I26" s="197"/>
      <c r="J26" s="197"/>
      <c r="K26" s="197"/>
      <c r="L26" s="198"/>
      <c r="M26" s="198"/>
      <c r="N26" s="198"/>
      <c r="O26" s="198"/>
      <c r="P26" s="198"/>
      <c r="Q26" s="10"/>
      <c r="R26" s="58"/>
      <c r="S26" s="241"/>
      <c r="T26" s="241"/>
      <c r="U26" s="11"/>
      <c r="V26" s="243" t="str">
        <f t="shared" si="0"/>
        <v/>
      </c>
      <c r="W26" s="243"/>
      <c r="X26" s="243"/>
      <c r="Y26" s="243"/>
      <c r="Z26" s="62"/>
      <c r="AA26" s="204"/>
      <c r="AB26" s="205"/>
      <c r="AC26" s="225"/>
    </row>
    <row r="27" spans="1:29" s="26" customFormat="1" ht="22.5" customHeight="1">
      <c r="A27" s="190"/>
      <c r="B27" s="192"/>
      <c r="C27" s="192"/>
      <c r="D27" s="193"/>
      <c r="E27" s="193"/>
      <c r="F27" s="193"/>
      <c r="G27" s="193"/>
      <c r="H27" s="193"/>
      <c r="I27" s="197"/>
      <c r="J27" s="197"/>
      <c r="K27" s="197"/>
      <c r="L27" s="198"/>
      <c r="M27" s="198"/>
      <c r="N27" s="198"/>
      <c r="O27" s="198"/>
      <c r="P27" s="198"/>
      <c r="Q27" s="10"/>
      <c r="R27" s="58"/>
      <c r="S27" s="241"/>
      <c r="T27" s="241"/>
      <c r="U27" s="11"/>
      <c r="V27" s="243" t="str">
        <f t="shared" si="0"/>
        <v/>
      </c>
      <c r="W27" s="243"/>
      <c r="X27" s="243"/>
      <c r="Y27" s="243"/>
      <c r="Z27" s="62"/>
      <c r="AA27" s="204"/>
      <c r="AB27" s="205"/>
      <c r="AC27" s="225"/>
    </row>
    <row r="28" spans="1:29" s="26" customFormat="1" ht="22.5" customHeight="1">
      <c r="A28" s="190"/>
      <c r="B28" s="192"/>
      <c r="C28" s="192"/>
      <c r="D28" s="193"/>
      <c r="E28" s="193"/>
      <c r="F28" s="193"/>
      <c r="G28" s="193"/>
      <c r="H28" s="193"/>
      <c r="I28" s="197"/>
      <c r="J28" s="197"/>
      <c r="K28" s="197"/>
      <c r="L28" s="198"/>
      <c r="M28" s="198"/>
      <c r="N28" s="198"/>
      <c r="O28" s="198"/>
      <c r="P28" s="198"/>
      <c r="Q28" s="10"/>
      <c r="R28" s="58"/>
      <c r="S28" s="241"/>
      <c r="T28" s="241"/>
      <c r="U28" s="11"/>
      <c r="V28" s="243" t="str">
        <f t="shared" si="0"/>
        <v/>
      </c>
      <c r="W28" s="243"/>
      <c r="X28" s="243"/>
      <c r="Y28" s="243"/>
      <c r="Z28" s="62"/>
      <c r="AA28" s="204"/>
      <c r="AB28" s="205"/>
      <c r="AC28" s="225"/>
    </row>
    <row r="29" spans="1:29" s="26" customFormat="1" ht="22.5" customHeight="1">
      <c r="A29" s="190"/>
      <c r="B29" s="192"/>
      <c r="C29" s="192"/>
      <c r="D29" s="193"/>
      <c r="E29" s="193"/>
      <c r="F29" s="193"/>
      <c r="G29" s="193"/>
      <c r="H29" s="193"/>
      <c r="I29" s="197"/>
      <c r="J29" s="197"/>
      <c r="K29" s="197"/>
      <c r="L29" s="198"/>
      <c r="M29" s="198"/>
      <c r="N29" s="198"/>
      <c r="O29" s="198"/>
      <c r="P29" s="198"/>
      <c r="Q29" s="10"/>
      <c r="R29" s="58"/>
      <c r="S29" s="241"/>
      <c r="T29" s="241"/>
      <c r="U29" s="11"/>
      <c r="V29" s="243" t="str">
        <f t="shared" si="0"/>
        <v/>
      </c>
      <c r="W29" s="243"/>
      <c r="X29" s="243"/>
      <c r="Y29" s="243"/>
      <c r="Z29" s="62"/>
      <c r="AA29" s="204"/>
      <c r="AB29" s="205"/>
      <c r="AC29" s="225"/>
    </row>
    <row r="30" spans="1:29" s="26" customFormat="1" ht="22.5" customHeight="1">
      <c r="A30" s="190"/>
      <c r="B30" s="192"/>
      <c r="C30" s="192"/>
      <c r="D30" s="193"/>
      <c r="E30" s="193"/>
      <c r="F30" s="193"/>
      <c r="G30" s="193"/>
      <c r="H30" s="193"/>
      <c r="I30" s="197"/>
      <c r="J30" s="197"/>
      <c r="K30" s="197"/>
      <c r="L30" s="198"/>
      <c r="M30" s="198"/>
      <c r="N30" s="198"/>
      <c r="O30" s="198"/>
      <c r="P30" s="198"/>
      <c r="Q30" s="10"/>
      <c r="R30" s="58"/>
      <c r="S30" s="241"/>
      <c r="T30" s="241"/>
      <c r="U30" s="11"/>
      <c r="V30" s="243" t="str">
        <f t="shared" si="0"/>
        <v/>
      </c>
      <c r="W30" s="243"/>
      <c r="X30" s="243"/>
      <c r="Y30" s="243"/>
      <c r="Z30" s="62"/>
      <c r="AA30" s="204"/>
      <c r="AB30" s="205"/>
      <c r="AC30" s="225"/>
    </row>
    <row r="31" spans="1:29" s="26" customFormat="1" ht="22.5" customHeight="1">
      <c r="A31" s="190"/>
      <c r="B31" s="192"/>
      <c r="C31" s="192"/>
      <c r="D31" s="193"/>
      <c r="E31" s="193"/>
      <c r="F31" s="193"/>
      <c r="G31" s="193"/>
      <c r="H31" s="193"/>
      <c r="I31" s="197"/>
      <c r="J31" s="197"/>
      <c r="K31" s="197"/>
      <c r="L31" s="198"/>
      <c r="M31" s="198"/>
      <c r="N31" s="198"/>
      <c r="O31" s="198"/>
      <c r="P31" s="198"/>
      <c r="Q31" s="10"/>
      <c r="R31" s="58"/>
      <c r="S31" s="241"/>
      <c r="T31" s="241"/>
      <c r="U31" s="11"/>
      <c r="V31" s="243" t="str">
        <f t="shared" si="0"/>
        <v/>
      </c>
      <c r="W31" s="243"/>
      <c r="X31" s="243"/>
      <c r="Y31" s="243"/>
      <c r="Z31" s="62"/>
      <c r="AA31" s="204"/>
      <c r="AB31" s="205"/>
      <c r="AC31" s="225"/>
    </row>
    <row r="32" spans="1:29" s="26" customFormat="1" ht="22.5" customHeight="1">
      <c r="A32" s="190"/>
      <c r="B32" s="192"/>
      <c r="C32" s="192"/>
      <c r="D32" s="193"/>
      <c r="E32" s="193"/>
      <c r="F32" s="193"/>
      <c r="G32" s="193"/>
      <c r="H32" s="193"/>
      <c r="I32" s="197"/>
      <c r="J32" s="197"/>
      <c r="K32" s="197"/>
      <c r="L32" s="198"/>
      <c r="M32" s="198"/>
      <c r="N32" s="198"/>
      <c r="O32" s="198"/>
      <c r="P32" s="198"/>
      <c r="Q32" s="10"/>
      <c r="R32" s="58"/>
      <c r="S32" s="241"/>
      <c r="T32" s="241"/>
      <c r="U32" s="11"/>
      <c r="V32" s="243" t="str">
        <f t="shared" si="0"/>
        <v/>
      </c>
      <c r="W32" s="243"/>
      <c r="X32" s="243"/>
      <c r="Y32" s="243"/>
      <c r="Z32" s="62"/>
      <c r="AA32" s="204"/>
      <c r="AB32" s="205"/>
      <c r="AC32" s="225"/>
    </row>
    <row r="33" spans="1:29" s="26" customFormat="1" ht="22.5" customHeight="1">
      <c r="A33" s="190"/>
      <c r="B33" s="192"/>
      <c r="C33" s="192"/>
      <c r="D33" s="193"/>
      <c r="E33" s="193"/>
      <c r="F33" s="193"/>
      <c r="G33" s="193"/>
      <c r="H33" s="193"/>
      <c r="I33" s="197"/>
      <c r="J33" s="197"/>
      <c r="K33" s="197"/>
      <c r="L33" s="198"/>
      <c r="M33" s="198"/>
      <c r="N33" s="198"/>
      <c r="O33" s="198"/>
      <c r="P33" s="198"/>
      <c r="Q33" s="10"/>
      <c r="R33" s="58"/>
      <c r="S33" s="241"/>
      <c r="T33" s="241"/>
      <c r="U33" s="11"/>
      <c r="V33" s="243" t="str">
        <f t="shared" si="0"/>
        <v/>
      </c>
      <c r="W33" s="243"/>
      <c r="X33" s="243"/>
      <c r="Y33" s="243"/>
      <c r="Z33" s="62"/>
      <c r="AA33" s="204"/>
      <c r="AB33" s="205"/>
      <c r="AC33" s="225"/>
    </row>
    <row r="34" spans="1:29" s="26" customFormat="1" ht="22.5" customHeight="1">
      <c r="A34" s="190"/>
      <c r="B34" s="192"/>
      <c r="C34" s="192"/>
      <c r="D34" s="193"/>
      <c r="E34" s="193"/>
      <c r="F34" s="193"/>
      <c r="G34" s="193"/>
      <c r="H34" s="193"/>
      <c r="I34" s="197"/>
      <c r="J34" s="197"/>
      <c r="K34" s="197"/>
      <c r="L34" s="198"/>
      <c r="M34" s="198"/>
      <c r="N34" s="198"/>
      <c r="O34" s="198"/>
      <c r="P34" s="198"/>
      <c r="Q34" s="10"/>
      <c r="R34" s="58"/>
      <c r="S34" s="241"/>
      <c r="T34" s="241"/>
      <c r="U34" s="11"/>
      <c r="V34" s="243" t="str">
        <f t="shared" si="0"/>
        <v/>
      </c>
      <c r="W34" s="243"/>
      <c r="X34" s="243"/>
      <c r="Y34" s="243"/>
      <c r="Z34" s="62"/>
      <c r="AA34" s="204"/>
      <c r="AB34" s="205"/>
      <c r="AC34" s="225"/>
    </row>
    <row r="35" spans="1:29" s="26" customFormat="1" ht="22.5" customHeight="1">
      <c r="A35" s="190"/>
      <c r="B35" s="192"/>
      <c r="C35" s="192"/>
      <c r="D35" s="193"/>
      <c r="E35" s="193"/>
      <c r="F35" s="193"/>
      <c r="G35" s="193"/>
      <c r="H35" s="193"/>
      <c r="I35" s="197"/>
      <c r="J35" s="197"/>
      <c r="K35" s="197"/>
      <c r="L35" s="198"/>
      <c r="M35" s="198"/>
      <c r="N35" s="198"/>
      <c r="O35" s="198"/>
      <c r="P35" s="198"/>
      <c r="Q35" s="10"/>
      <c r="R35" s="58"/>
      <c r="S35" s="241"/>
      <c r="T35" s="241"/>
      <c r="U35" s="11"/>
      <c r="V35" s="243" t="str">
        <f t="shared" si="0"/>
        <v/>
      </c>
      <c r="W35" s="243"/>
      <c r="X35" s="243"/>
      <c r="Y35" s="243"/>
      <c r="Z35" s="62"/>
      <c r="AA35" s="204"/>
      <c r="AB35" s="205"/>
      <c r="AC35" s="225"/>
    </row>
    <row r="36" spans="1:29" s="26" customFormat="1" ht="22.5" customHeight="1">
      <c r="A36" s="190"/>
      <c r="B36" s="192"/>
      <c r="C36" s="192"/>
      <c r="D36" s="193"/>
      <c r="E36" s="193"/>
      <c r="F36" s="193"/>
      <c r="G36" s="193"/>
      <c r="H36" s="193"/>
      <c r="I36" s="197"/>
      <c r="J36" s="197"/>
      <c r="K36" s="197"/>
      <c r="L36" s="198"/>
      <c r="M36" s="198"/>
      <c r="N36" s="198"/>
      <c r="O36" s="198"/>
      <c r="P36" s="198"/>
      <c r="Q36" s="10"/>
      <c r="R36" s="58"/>
      <c r="S36" s="241"/>
      <c r="T36" s="241"/>
      <c r="U36" s="11"/>
      <c r="V36" s="243" t="str">
        <f t="shared" si="0"/>
        <v/>
      </c>
      <c r="W36" s="243"/>
      <c r="X36" s="243"/>
      <c r="Y36" s="243"/>
      <c r="Z36" s="62"/>
      <c r="AA36" s="204"/>
      <c r="AB36" s="205"/>
      <c r="AC36" s="225"/>
    </row>
    <row r="37" spans="1:29" s="26" customFormat="1" ht="22.5" customHeight="1">
      <c r="A37" s="190"/>
      <c r="B37" s="192"/>
      <c r="C37" s="192"/>
      <c r="D37" s="193"/>
      <c r="E37" s="193"/>
      <c r="F37" s="193"/>
      <c r="G37" s="193"/>
      <c r="H37" s="193"/>
      <c r="I37" s="197"/>
      <c r="J37" s="197"/>
      <c r="K37" s="197"/>
      <c r="L37" s="198"/>
      <c r="M37" s="198"/>
      <c r="N37" s="198"/>
      <c r="O37" s="198"/>
      <c r="P37" s="198"/>
      <c r="Q37" s="10"/>
      <c r="R37" s="58"/>
      <c r="S37" s="241"/>
      <c r="T37" s="241"/>
      <c r="U37" s="11"/>
      <c r="V37" s="243" t="str">
        <f t="shared" si="0"/>
        <v/>
      </c>
      <c r="W37" s="243"/>
      <c r="X37" s="243"/>
      <c r="Y37" s="243"/>
      <c r="Z37" s="62"/>
      <c r="AA37" s="204"/>
      <c r="AB37" s="205"/>
      <c r="AC37" s="225"/>
    </row>
    <row r="38" spans="1:29" s="26" customFormat="1" ht="22.5" customHeight="1">
      <c r="A38" s="190"/>
      <c r="B38" s="192"/>
      <c r="C38" s="192"/>
      <c r="D38" s="193"/>
      <c r="E38" s="193"/>
      <c r="F38" s="193"/>
      <c r="G38" s="193"/>
      <c r="H38" s="193"/>
      <c r="I38" s="197"/>
      <c r="J38" s="197"/>
      <c r="K38" s="197"/>
      <c r="L38" s="198"/>
      <c r="M38" s="198"/>
      <c r="N38" s="198"/>
      <c r="O38" s="198"/>
      <c r="P38" s="198"/>
      <c r="Q38" s="10"/>
      <c r="R38" s="58"/>
      <c r="S38" s="241"/>
      <c r="T38" s="241"/>
      <c r="U38" s="11"/>
      <c r="V38" s="243" t="str">
        <f t="shared" si="0"/>
        <v/>
      </c>
      <c r="W38" s="243"/>
      <c r="X38" s="243"/>
      <c r="Y38" s="243"/>
      <c r="Z38" s="62"/>
      <c r="AA38" s="204"/>
      <c r="AB38" s="205"/>
      <c r="AC38" s="225"/>
    </row>
    <row r="39" spans="1:29" s="26" customFormat="1" ht="22.5" customHeight="1">
      <c r="A39" s="190"/>
      <c r="B39" s="192"/>
      <c r="C39" s="192"/>
      <c r="D39" s="193"/>
      <c r="E39" s="193"/>
      <c r="F39" s="193"/>
      <c r="G39" s="193"/>
      <c r="H39" s="193"/>
      <c r="I39" s="197"/>
      <c r="J39" s="197"/>
      <c r="K39" s="197"/>
      <c r="L39" s="198"/>
      <c r="M39" s="198"/>
      <c r="N39" s="198"/>
      <c r="O39" s="198"/>
      <c r="P39" s="198"/>
      <c r="Q39" s="10"/>
      <c r="R39" s="58"/>
      <c r="S39" s="241"/>
      <c r="T39" s="241"/>
      <c r="U39" s="11"/>
      <c r="V39" s="243" t="str">
        <f t="shared" si="0"/>
        <v/>
      </c>
      <c r="W39" s="243"/>
      <c r="X39" s="243"/>
      <c r="Y39" s="243"/>
      <c r="Z39" s="62"/>
      <c r="AA39" s="204"/>
      <c r="AB39" s="205"/>
      <c r="AC39" s="225"/>
    </row>
    <row r="40" spans="1:29" s="26" customFormat="1" ht="22.5" customHeight="1">
      <c r="A40" s="190"/>
      <c r="B40" s="192"/>
      <c r="C40" s="192"/>
      <c r="D40" s="193"/>
      <c r="E40" s="193"/>
      <c r="F40" s="193"/>
      <c r="G40" s="193"/>
      <c r="H40" s="193"/>
      <c r="I40" s="197"/>
      <c r="J40" s="197"/>
      <c r="K40" s="197"/>
      <c r="L40" s="198"/>
      <c r="M40" s="198"/>
      <c r="N40" s="198"/>
      <c r="O40" s="198"/>
      <c r="P40" s="198"/>
      <c r="Q40" s="10"/>
      <c r="R40" s="58"/>
      <c r="S40" s="241"/>
      <c r="T40" s="241"/>
      <c r="U40" s="11"/>
      <c r="V40" s="243" t="str">
        <f t="shared" si="0"/>
        <v/>
      </c>
      <c r="W40" s="243"/>
      <c r="X40" s="243"/>
      <c r="Y40" s="243"/>
      <c r="Z40" s="62"/>
      <c r="AA40" s="204"/>
      <c r="AB40" s="205"/>
      <c r="AC40" s="225"/>
    </row>
    <row r="41" spans="1:29" s="26" customFormat="1" ht="22.5" customHeight="1">
      <c r="A41" s="190"/>
      <c r="B41" s="192"/>
      <c r="C41" s="192"/>
      <c r="D41" s="193"/>
      <c r="E41" s="193"/>
      <c r="F41" s="193"/>
      <c r="G41" s="193"/>
      <c r="H41" s="193"/>
      <c r="I41" s="197"/>
      <c r="J41" s="197"/>
      <c r="K41" s="197"/>
      <c r="L41" s="198"/>
      <c r="M41" s="198"/>
      <c r="N41" s="198"/>
      <c r="O41" s="198"/>
      <c r="P41" s="198"/>
      <c r="Q41" s="10"/>
      <c r="R41" s="58"/>
      <c r="S41" s="241"/>
      <c r="T41" s="241"/>
      <c r="U41" s="11"/>
      <c r="V41" s="243" t="str">
        <f t="shared" si="0"/>
        <v/>
      </c>
      <c r="W41" s="243"/>
      <c r="X41" s="243"/>
      <c r="Y41" s="243"/>
      <c r="Z41" s="62"/>
      <c r="AA41" s="204"/>
      <c r="AB41" s="205"/>
      <c r="AC41" s="225"/>
    </row>
    <row r="42" spans="1:29" s="26" customFormat="1" ht="22.5" customHeight="1">
      <c r="A42" s="190"/>
      <c r="B42" s="192"/>
      <c r="C42" s="192"/>
      <c r="D42" s="193"/>
      <c r="E42" s="193"/>
      <c r="F42" s="193"/>
      <c r="G42" s="193"/>
      <c r="H42" s="193"/>
      <c r="I42" s="197"/>
      <c r="J42" s="197"/>
      <c r="K42" s="197"/>
      <c r="L42" s="198"/>
      <c r="M42" s="198"/>
      <c r="N42" s="198"/>
      <c r="O42" s="198"/>
      <c r="P42" s="198"/>
      <c r="Q42" s="10"/>
      <c r="R42" s="58"/>
      <c r="S42" s="241"/>
      <c r="T42" s="241"/>
      <c r="U42" s="11"/>
      <c r="V42" s="243" t="str">
        <f t="shared" si="0"/>
        <v/>
      </c>
      <c r="W42" s="243"/>
      <c r="X42" s="243"/>
      <c r="Y42" s="243"/>
      <c r="Z42" s="62"/>
      <c r="AA42" s="204"/>
      <c r="AB42" s="205"/>
      <c r="AC42" s="225"/>
    </row>
    <row r="43" spans="1:29" s="26" customFormat="1" ht="22.5" customHeight="1">
      <c r="A43" s="190"/>
      <c r="B43" s="192"/>
      <c r="C43" s="192"/>
      <c r="D43" s="193"/>
      <c r="E43" s="193"/>
      <c r="F43" s="193"/>
      <c r="G43" s="193"/>
      <c r="H43" s="193"/>
      <c r="I43" s="197"/>
      <c r="J43" s="197"/>
      <c r="K43" s="197"/>
      <c r="L43" s="198"/>
      <c r="M43" s="198"/>
      <c r="N43" s="198"/>
      <c r="O43" s="198"/>
      <c r="P43" s="198"/>
      <c r="Q43" s="10"/>
      <c r="R43" s="58"/>
      <c r="S43" s="241"/>
      <c r="T43" s="241"/>
      <c r="U43" s="11"/>
      <c r="V43" s="243" t="str">
        <f t="shared" si="0"/>
        <v/>
      </c>
      <c r="W43" s="243"/>
      <c r="X43" s="243"/>
      <c r="Y43" s="243"/>
      <c r="Z43" s="62"/>
      <c r="AA43" s="204"/>
      <c r="AB43" s="205"/>
      <c r="AC43" s="225"/>
    </row>
    <row r="44" spans="1:29" s="26" customFormat="1" ht="22.5" customHeight="1">
      <c r="A44" s="190"/>
      <c r="B44" s="192"/>
      <c r="C44" s="192"/>
      <c r="D44" s="193"/>
      <c r="E44" s="193"/>
      <c r="F44" s="193"/>
      <c r="G44" s="193"/>
      <c r="H44" s="193"/>
      <c r="I44" s="197"/>
      <c r="J44" s="197"/>
      <c r="K44" s="197"/>
      <c r="L44" s="198"/>
      <c r="M44" s="198"/>
      <c r="N44" s="198"/>
      <c r="O44" s="198"/>
      <c r="P44" s="198"/>
      <c r="Q44" s="10"/>
      <c r="R44" s="58"/>
      <c r="S44" s="241"/>
      <c r="T44" s="241"/>
      <c r="U44" s="11"/>
      <c r="V44" s="243" t="str">
        <f t="shared" si="0"/>
        <v/>
      </c>
      <c r="W44" s="243"/>
      <c r="X44" s="243"/>
      <c r="Y44" s="243"/>
      <c r="Z44" s="62"/>
      <c r="AA44" s="204"/>
      <c r="AB44" s="205"/>
      <c r="AC44" s="225"/>
    </row>
    <row r="45" spans="1:29" s="26" customFormat="1" ht="22.5" customHeight="1">
      <c r="A45" s="190"/>
      <c r="B45" s="192"/>
      <c r="C45" s="192"/>
      <c r="D45" s="193"/>
      <c r="E45" s="193"/>
      <c r="F45" s="193"/>
      <c r="G45" s="193"/>
      <c r="H45" s="193"/>
      <c r="I45" s="197"/>
      <c r="J45" s="197"/>
      <c r="K45" s="197"/>
      <c r="L45" s="198"/>
      <c r="M45" s="198"/>
      <c r="N45" s="198"/>
      <c r="O45" s="198"/>
      <c r="P45" s="198"/>
      <c r="Q45" s="10"/>
      <c r="R45" s="58"/>
      <c r="S45" s="241"/>
      <c r="T45" s="241"/>
      <c r="U45" s="11"/>
      <c r="V45" s="243" t="str">
        <f t="shared" si="0"/>
        <v/>
      </c>
      <c r="W45" s="243"/>
      <c r="X45" s="243"/>
      <c r="Y45" s="243"/>
      <c r="Z45" s="62"/>
      <c r="AA45" s="204"/>
      <c r="AB45" s="205"/>
      <c r="AC45" s="225"/>
    </row>
    <row r="46" spans="1:29" s="26" customFormat="1" ht="22.5" customHeight="1">
      <c r="A46" s="190"/>
      <c r="B46" s="192"/>
      <c r="C46" s="192"/>
      <c r="D46" s="193"/>
      <c r="E46" s="193"/>
      <c r="F46" s="193"/>
      <c r="G46" s="193"/>
      <c r="H46" s="193"/>
      <c r="I46" s="197"/>
      <c r="J46" s="197"/>
      <c r="K46" s="197"/>
      <c r="L46" s="198"/>
      <c r="M46" s="198"/>
      <c r="N46" s="198"/>
      <c r="O46" s="198"/>
      <c r="P46" s="198"/>
      <c r="Q46" s="10"/>
      <c r="R46" s="58"/>
      <c r="S46" s="241"/>
      <c r="T46" s="241"/>
      <c r="U46" s="11"/>
      <c r="V46" s="243" t="str">
        <f t="shared" si="0"/>
        <v/>
      </c>
      <c r="W46" s="243"/>
      <c r="X46" s="243"/>
      <c r="Y46" s="243"/>
      <c r="Z46" s="62"/>
      <c r="AA46" s="204"/>
      <c r="AB46" s="205"/>
      <c r="AC46" s="225"/>
    </row>
    <row r="47" spans="1:29" s="26" customFormat="1" ht="22.5" customHeight="1">
      <c r="A47" s="190"/>
      <c r="B47" s="192"/>
      <c r="C47" s="192"/>
      <c r="D47" s="193"/>
      <c r="E47" s="193"/>
      <c r="F47" s="193"/>
      <c r="G47" s="193"/>
      <c r="H47" s="193"/>
      <c r="I47" s="197"/>
      <c r="J47" s="197"/>
      <c r="K47" s="197"/>
      <c r="L47" s="198"/>
      <c r="M47" s="198"/>
      <c r="N47" s="198"/>
      <c r="O47" s="198"/>
      <c r="P47" s="198"/>
      <c r="Q47" s="10"/>
      <c r="R47" s="58"/>
      <c r="S47" s="241"/>
      <c r="T47" s="241"/>
      <c r="U47" s="11"/>
      <c r="V47" s="243" t="str">
        <f t="shared" si="0"/>
        <v/>
      </c>
      <c r="W47" s="243"/>
      <c r="X47" s="243"/>
      <c r="Y47" s="243"/>
      <c r="Z47" s="62"/>
      <c r="AA47" s="204"/>
      <c r="AB47" s="205"/>
      <c r="AC47" s="225"/>
    </row>
    <row r="48" spans="1:29" s="26" customFormat="1" ht="22.5" customHeight="1">
      <c r="A48" s="190"/>
      <c r="B48" s="192"/>
      <c r="C48" s="192"/>
      <c r="D48" s="193"/>
      <c r="E48" s="193"/>
      <c r="F48" s="193"/>
      <c r="G48" s="193"/>
      <c r="H48" s="193"/>
      <c r="I48" s="197"/>
      <c r="J48" s="197"/>
      <c r="K48" s="197"/>
      <c r="L48" s="198"/>
      <c r="M48" s="198"/>
      <c r="N48" s="198"/>
      <c r="O48" s="198"/>
      <c r="P48" s="198"/>
      <c r="Q48" s="10"/>
      <c r="R48" s="58"/>
      <c r="S48" s="241"/>
      <c r="T48" s="241"/>
      <c r="U48" s="11"/>
      <c r="V48" s="243" t="str">
        <f t="shared" si="0"/>
        <v/>
      </c>
      <c r="W48" s="243"/>
      <c r="X48" s="243"/>
      <c r="Y48" s="243"/>
      <c r="Z48" s="62"/>
      <c r="AA48" s="204"/>
      <c r="AB48" s="205"/>
      <c r="AC48" s="225"/>
    </row>
    <row r="49" spans="1:29" s="26" customFormat="1" ht="22.5" customHeight="1">
      <c r="A49" s="190"/>
      <c r="B49" s="192"/>
      <c r="C49" s="192"/>
      <c r="D49" s="193"/>
      <c r="E49" s="193"/>
      <c r="F49" s="193"/>
      <c r="G49" s="193"/>
      <c r="H49" s="193"/>
      <c r="I49" s="197"/>
      <c r="J49" s="197"/>
      <c r="K49" s="197"/>
      <c r="L49" s="198"/>
      <c r="M49" s="198"/>
      <c r="N49" s="198"/>
      <c r="O49" s="198"/>
      <c r="P49" s="198"/>
      <c r="Q49" s="10"/>
      <c r="R49" s="58"/>
      <c r="S49" s="241"/>
      <c r="T49" s="241"/>
      <c r="U49" s="11"/>
      <c r="V49" s="243" t="str">
        <f t="shared" si="0"/>
        <v/>
      </c>
      <c r="W49" s="243"/>
      <c r="X49" s="243"/>
      <c r="Y49" s="243"/>
      <c r="Z49" s="62"/>
      <c r="AA49" s="204"/>
      <c r="AB49" s="205"/>
      <c r="AC49" s="225"/>
    </row>
    <row r="50" spans="1:29" s="26" customFormat="1" ht="22.5" customHeight="1">
      <c r="A50" s="190"/>
      <c r="B50" s="192"/>
      <c r="C50" s="192"/>
      <c r="D50" s="193"/>
      <c r="E50" s="193"/>
      <c r="F50" s="193"/>
      <c r="G50" s="193"/>
      <c r="H50" s="193"/>
      <c r="I50" s="197"/>
      <c r="J50" s="197"/>
      <c r="K50" s="197"/>
      <c r="L50" s="198"/>
      <c r="M50" s="198"/>
      <c r="N50" s="198"/>
      <c r="O50" s="198"/>
      <c r="P50" s="198"/>
      <c r="Q50" s="10"/>
      <c r="R50" s="58"/>
      <c r="S50" s="241"/>
      <c r="T50" s="241"/>
      <c r="U50" s="11"/>
      <c r="V50" s="243" t="str">
        <f t="shared" si="0"/>
        <v/>
      </c>
      <c r="W50" s="243"/>
      <c r="X50" s="243"/>
      <c r="Y50" s="243"/>
      <c r="Z50" s="62"/>
      <c r="AA50" s="204"/>
      <c r="AB50" s="205"/>
      <c r="AC50" s="225"/>
    </row>
    <row r="51" spans="1:29" s="26" customFormat="1" ht="22.5" customHeight="1">
      <c r="A51" s="190"/>
      <c r="B51" s="192"/>
      <c r="C51" s="192"/>
      <c r="D51" s="193"/>
      <c r="E51" s="193"/>
      <c r="F51" s="193"/>
      <c r="G51" s="193"/>
      <c r="H51" s="193"/>
      <c r="I51" s="197"/>
      <c r="J51" s="197"/>
      <c r="K51" s="197"/>
      <c r="L51" s="198"/>
      <c r="M51" s="198"/>
      <c r="N51" s="198"/>
      <c r="O51" s="198"/>
      <c r="P51" s="198"/>
      <c r="Q51" s="10"/>
      <c r="R51" s="58"/>
      <c r="S51" s="241"/>
      <c r="T51" s="241"/>
      <c r="U51" s="11"/>
      <c r="V51" s="243" t="str">
        <f t="shared" si="0"/>
        <v/>
      </c>
      <c r="W51" s="243"/>
      <c r="X51" s="243"/>
      <c r="Y51" s="243"/>
      <c r="Z51" s="62"/>
      <c r="AA51" s="204"/>
      <c r="AB51" s="205"/>
      <c r="AC51" s="225"/>
    </row>
    <row r="52" spans="1:29" s="26" customFormat="1" ht="22.5" customHeight="1">
      <c r="A52" s="190"/>
      <c r="B52" s="192"/>
      <c r="C52" s="192"/>
      <c r="D52" s="193"/>
      <c r="E52" s="193"/>
      <c r="F52" s="193"/>
      <c r="G52" s="193"/>
      <c r="H52" s="193"/>
      <c r="I52" s="197"/>
      <c r="J52" s="197"/>
      <c r="K52" s="197"/>
      <c r="L52" s="198"/>
      <c r="M52" s="198"/>
      <c r="N52" s="198"/>
      <c r="O52" s="198"/>
      <c r="P52" s="198"/>
      <c r="Q52" s="10"/>
      <c r="R52" s="58"/>
      <c r="S52" s="241"/>
      <c r="T52" s="241"/>
      <c r="U52" s="11"/>
      <c r="V52" s="243" t="str">
        <f t="shared" si="0"/>
        <v/>
      </c>
      <c r="W52" s="243"/>
      <c r="X52" s="243"/>
      <c r="Y52" s="243"/>
      <c r="Z52" s="62"/>
      <c r="AA52" s="204"/>
      <c r="AB52" s="205"/>
      <c r="AC52" s="225"/>
    </row>
    <row r="53" spans="1:29" s="26" customFormat="1" ht="22.5" customHeight="1">
      <c r="A53" s="190"/>
      <c r="B53" s="192"/>
      <c r="C53" s="192"/>
      <c r="D53" s="193"/>
      <c r="E53" s="193"/>
      <c r="F53" s="193"/>
      <c r="G53" s="193"/>
      <c r="H53" s="193"/>
      <c r="I53" s="197"/>
      <c r="J53" s="197"/>
      <c r="K53" s="197"/>
      <c r="L53" s="198"/>
      <c r="M53" s="198"/>
      <c r="N53" s="198"/>
      <c r="O53" s="198"/>
      <c r="P53" s="198"/>
      <c r="Q53" s="10"/>
      <c r="R53" s="58"/>
      <c r="S53" s="241"/>
      <c r="T53" s="241"/>
      <c r="U53" s="11"/>
      <c r="V53" s="243" t="str">
        <f t="shared" si="0"/>
        <v/>
      </c>
      <c r="W53" s="243"/>
      <c r="X53" s="243"/>
      <c r="Y53" s="243"/>
      <c r="Z53" s="62"/>
      <c r="AA53" s="204"/>
      <c r="AB53" s="205"/>
      <c r="AC53" s="225"/>
    </row>
    <row r="54" spans="1:29" s="26" customFormat="1" ht="22.5" customHeight="1">
      <c r="A54" s="190"/>
      <c r="B54" s="192"/>
      <c r="C54" s="192"/>
      <c r="D54" s="193"/>
      <c r="E54" s="193"/>
      <c r="F54" s="193"/>
      <c r="G54" s="193"/>
      <c r="H54" s="193"/>
      <c r="I54" s="197"/>
      <c r="J54" s="197"/>
      <c r="K54" s="197"/>
      <c r="L54" s="198"/>
      <c r="M54" s="198"/>
      <c r="N54" s="198"/>
      <c r="O54" s="198"/>
      <c r="P54" s="198"/>
      <c r="Q54" s="10"/>
      <c r="R54" s="58"/>
      <c r="S54" s="241"/>
      <c r="T54" s="241"/>
      <c r="U54" s="11"/>
      <c r="V54" s="243" t="str">
        <f t="shared" si="0"/>
        <v/>
      </c>
      <c r="W54" s="243"/>
      <c r="X54" s="243"/>
      <c r="Y54" s="243"/>
      <c r="Z54" s="62"/>
      <c r="AA54" s="204"/>
      <c r="AB54" s="205"/>
      <c r="AC54" s="225"/>
    </row>
    <row r="55" spans="1:29" s="26" customFormat="1" ht="22.5" customHeight="1">
      <c r="A55" s="190"/>
      <c r="B55" s="192"/>
      <c r="C55" s="192"/>
      <c r="D55" s="193"/>
      <c r="E55" s="193"/>
      <c r="F55" s="193"/>
      <c r="G55" s="193"/>
      <c r="H55" s="193"/>
      <c r="I55" s="197"/>
      <c r="J55" s="197"/>
      <c r="K55" s="197"/>
      <c r="L55" s="198"/>
      <c r="M55" s="198"/>
      <c r="N55" s="198"/>
      <c r="O55" s="198"/>
      <c r="P55" s="198"/>
      <c r="Q55" s="10"/>
      <c r="R55" s="58"/>
      <c r="S55" s="241"/>
      <c r="T55" s="241"/>
      <c r="U55" s="11"/>
      <c r="V55" s="243" t="str">
        <f t="shared" si="0"/>
        <v/>
      </c>
      <c r="W55" s="243"/>
      <c r="X55" s="243"/>
      <c r="Y55" s="243"/>
      <c r="Z55" s="62"/>
      <c r="AA55" s="204"/>
      <c r="AB55" s="205"/>
      <c r="AC55" s="225"/>
    </row>
    <row r="56" spans="1:29" s="26" customFormat="1" ht="22.5" customHeight="1">
      <c r="A56" s="190"/>
      <c r="B56" s="192"/>
      <c r="C56" s="192"/>
      <c r="D56" s="193"/>
      <c r="E56" s="193"/>
      <c r="F56" s="193"/>
      <c r="G56" s="193"/>
      <c r="H56" s="193"/>
      <c r="I56" s="197"/>
      <c r="J56" s="197"/>
      <c r="K56" s="197"/>
      <c r="L56" s="198"/>
      <c r="M56" s="198"/>
      <c r="N56" s="198"/>
      <c r="O56" s="198"/>
      <c r="P56" s="198"/>
      <c r="Q56" s="10"/>
      <c r="R56" s="58"/>
      <c r="S56" s="241"/>
      <c r="T56" s="241"/>
      <c r="U56" s="11"/>
      <c r="V56" s="243" t="str">
        <f t="shared" si="0"/>
        <v/>
      </c>
      <c r="W56" s="243"/>
      <c r="X56" s="243"/>
      <c r="Y56" s="243"/>
      <c r="Z56" s="62"/>
      <c r="AA56" s="204"/>
      <c r="AB56" s="205"/>
      <c r="AC56" s="225"/>
    </row>
    <row r="57" spans="1:29" s="26" customFormat="1" ht="22.5" customHeight="1">
      <c r="A57" s="190"/>
      <c r="B57" s="192"/>
      <c r="C57" s="192"/>
      <c r="D57" s="193"/>
      <c r="E57" s="193"/>
      <c r="F57" s="193"/>
      <c r="G57" s="193"/>
      <c r="H57" s="193"/>
      <c r="I57" s="197"/>
      <c r="J57" s="197"/>
      <c r="K57" s="197"/>
      <c r="L57" s="198"/>
      <c r="M57" s="198"/>
      <c r="N57" s="198"/>
      <c r="O57" s="198"/>
      <c r="P57" s="198"/>
      <c r="Q57" s="10"/>
      <c r="R57" s="58"/>
      <c r="S57" s="241"/>
      <c r="T57" s="241"/>
      <c r="U57" s="11"/>
      <c r="V57" s="243" t="str">
        <f t="shared" si="0"/>
        <v/>
      </c>
      <c r="W57" s="243"/>
      <c r="X57" s="243"/>
      <c r="Y57" s="243"/>
      <c r="Z57" s="62"/>
      <c r="AA57" s="204"/>
      <c r="AB57" s="205"/>
      <c r="AC57" s="225"/>
    </row>
    <row r="58" spans="1:29" s="26" customFormat="1" ht="22.5" customHeight="1">
      <c r="A58" s="190"/>
      <c r="B58" s="192"/>
      <c r="C58" s="192"/>
      <c r="D58" s="193"/>
      <c r="E58" s="193"/>
      <c r="F58" s="193"/>
      <c r="G58" s="193"/>
      <c r="H58" s="193"/>
      <c r="I58" s="197"/>
      <c r="J58" s="197"/>
      <c r="K58" s="197"/>
      <c r="L58" s="198"/>
      <c r="M58" s="198"/>
      <c r="N58" s="198"/>
      <c r="O58" s="198"/>
      <c r="P58" s="198"/>
      <c r="Q58" s="10"/>
      <c r="R58" s="58"/>
      <c r="S58" s="241"/>
      <c r="T58" s="241"/>
      <c r="U58" s="11"/>
      <c r="V58" s="243" t="str">
        <f t="shared" si="0"/>
        <v/>
      </c>
      <c r="W58" s="243"/>
      <c r="X58" s="243"/>
      <c r="Y58" s="243"/>
      <c r="Z58" s="62"/>
      <c r="AA58" s="204"/>
      <c r="AB58" s="205"/>
      <c r="AC58" s="225"/>
    </row>
    <row r="59" spans="1:29" s="26" customFormat="1" ht="22.5" customHeight="1">
      <c r="A59" s="190"/>
      <c r="B59" s="192"/>
      <c r="C59" s="192"/>
      <c r="D59" s="193"/>
      <c r="E59" s="193"/>
      <c r="F59" s="193"/>
      <c r="G59" s="193"/>
      <c r="H59" s="193"/>
      <c r="I59" s="197"/>
      <c r="J59" s="197"/>
      <c r="K59" s="197"/>
      <c r="L59" s="198"/>
      <c r="M59" s="198"/>
      <c r="N59" s="198"/>
      <c r="O59" s="198"/>
      <c r="P59" s="198"/>
      <c r="Q59" s="10"/>
      <c r="R59" s="58"/>
      <c r="S59" s="241"/>
      <c r="T59" s="241"/>
      <c r="U59" s="11"/>
      <c r="V59" s="243" t="str">
        <f t="shared" si="0"/>
        <v/>
      </c>
      <c r="W59" s="243"/>
      <c r="X59" s="243"/>
      <c r="Y59" s="243"/>
      <c r="Z59" s="62"/>
      <c r="AA59" s="204"/>
      <c r="AB59" s="205"/>
      <c r="AC59" s="225"/>
    </row>
    <row r="60" spans="1:29" s="26" customFormat="1" ht="22.5" customHeight="1">
      <c r="A60" s="190"/>
      <c r="B60" s="192"/>
      <c r="C60" s="192"/>
      <c r="D60" s="193"/>
      <c r="E60" s="193"/>
      <c r="F60" s="193"/>
      <c r="G60" s="193"/>
      <c r="H60" s="193"/>
      <c r="I60" s="197"/>
      <c r="J60" s="197"/>
      <c r="K60" s="197"/>
      <c r="L60" s="198"/>
      <c r="M60" s="198"/>
      <c r="N60" s="198"/>
      <c r="O60" s="198"/>
      <c r="P60" s="198"/>
      <c r="Q60" s="10"/>
      <c r="R60" s="58"/>
      <c r="S60" s="241"/>
      <c r="T60" s="241"/>
      <c r="U60" s="11"/>
      <c r="V60" s="243" t="str">
        <f t="shared" si="0"/>
        <v/>
      </c>
      <c r="W60" s="243"/>
      <c r="X60" s="243"/>
      <c r="Y60" s="243"/>
      <c r="Z60" s="62"/>
      <c r="AA60" s="204"/>
      <c r="AB60" s="205"/>
      <c r="AC60" s="225"/>
    </row>
    <row r="61" spans="1:29" s="26" customFormat="1" ht="22.5" customHeight="1">
      <c r="A61" s="190"/>
      <c r="B61" s="192"/>
      <c r="C61" s="192"/>
      <c r="D61" s="193"/>
      <c r="E61" s="193"/>
      <c r="F61" s="193"/>
      <c r="G61" s="193"/>
      <c r="H61" s="193"/>
      <c r="I61" s="197"/>
      <c r="J61" s="197"/>
      <c r="K61" s="197"/>
      <c r="L61" s="198"/>
      <c r="M61" s="198"/>
      <c r="N61" s="198"/>
      <c r="O61" s="198"/>
      <c r="P61" s="198"/>
      <c r="Q61" s="10"/>
      <c r="R61" s="58"/>
      <c r="S61" s="241"/>
      <c r="T61" s="241"/>
      <c r="U61" s="11"/>
      <c r="V61" s="243" t="str">
        <f t="shared" si="0"/>
        <v/>
      </c>
      <c r="W61" s="243"/>
      <c r="X61" s="243"/>
      <c r="Y61" s="243"/>
      <c r="Z61" s="62"/>
      <c r="AA61" s="204"/>
      <c r="AB61" s="205"/>
      <c r="AC61" s="225"/>
    </row>
    <row r="62" spans="1:29" s="26" customFormat="1" ht="22.5" customHeight="1">
      <c r="A62" s="190"/>
      <c r="B62" s="192"/>
      <c r="C62" s="192"/>
      <c r="D62" s="193"/>
      <c r="E62" s="193"/>
      <c r="F62" s="193"/>
      <c r="G62" s="193"/>
      <c r="H62" s="193"/>
      <c r="I62" s="197"/>
      <c r="J62" s="197"/>
      <c r="K62" s="197"/>
      <c r="L62" s="198"/>
      <c r="M62" s="198"/>
      <c r="N62" s="198"/>
      <c r="O62" s="198"/>
      <c r="P62" s="198"/>
      <c r="Q62" s="10"/>
      <c r="R62" s="58"/>
      <c r="S62" s="241"/>
      <c r="T62" s="241"/>
      <c r="U62" s="11"/>
      <c r="V62" s="243" t="str">
        <f t="shared" si="0"/>
        <v/>
      </c>
      <c r="W62" s="243"/>
      <c r="X62" s="243"/>
      <c r="Y62" s="243"/>
      <c r="Z62" s="62"/>
      <c r="AA62" s="204"/>
      <c r="AB62" s="205"/>
      <c r="AC62" s="225"/>
    </row>
    <row r="63" spans="1:29" s="26" customFormat="1" ht="22.5" customHeight="1">
      <c r="A63" s="190"/>
      <c r="B63" s="192"/>
      <c r="C63" s="192"/>
      <c r="D63" s="193"/>
      <c r="E63" s="193"/>
      <c r="F63" s="193"/>
      <c r="G63" s="193"/>
      <c r="H63" s="193"/>
      <c r="I63" s="197"/>
      <c r="J63" s="197"/>
      <c r="K63" s="197"/>
      <c r="L63" s="198"/>
      <c r="M63" s="198"/>
      <c r="N63" s="198"/>
      <c r="O63" s="198"/>
      <c r="P63" s="198"/>
      <c r="Q63" s="10"/>
      <c r="R63" s="58"/>
      <c r="S63" s="241"/>
      <c r="T63" s="241"/>
      <c r="U63" s="11"/>
      <c r="V63" s="243" t="str">
        <f t="shared" si="0"/>
        <v/>
      </c>
      <c r="W63" s="243"/>
      <c r="X63" s="243"/>
      <c r="Y63" s="243"/>
      <c r="Z63" s="62"/>
      <c r="AA63" s="204"/>
      <c r="AB63" s="205"/>
      <c r="AC63" s="225"/>
    </row>
    <row r="64" spans="1:29" s="26" customFormat="1" ht="22.5" customHeight="1">
      <c r="A64" s="190"/>
      <c r="B64" s="192"/>
      <c r="C64" s="192"/>
      <c r="D64" s="193"/>
      <c r="E64" s="193"/>
      <c r="F64" s="193"/>
      <c r="G64" s="193"/>
      <c r="H64" s="193"/>
      <c r="I64" s="197"/>
      <c r="J64" s="197"/>
      <c r="K64" s="197"/>
      <c r="L64" s="198"/>
      <c r="M64" s="198"/>
      <c r="N64" s="198"/>
      <c r="O64" s="198"/>
      <c r="P64" s="198"/>
      <c r="Q64" s="10"/>
      <c r="R64" s="58"/>
      <c r="S64" s="241"/>
      <c r="T64" s="241"/>
      <c r="U64" s="11"/>
      <c r="V64" s="243" t="str">
        <f t="shared" si="0"/>
        <v/>
      </c>
      <c r="W64" s="243"/>
      <c r="X64" s="243"/>
      <c r="Y64" s="243"/>
      <c r="Z64" s="62"/>
      <c r="AA64" s="204"/>
      <c r="AB64" s="205"/>
      <c r="AC64" s="225"/>
    </row>
    <row r="65" spans="1:29" s="26" customFormat="1" ht="22.5" customHeight="1">
      <c r="A65" s="190"/>
      <c r="B65" s="192"/>
      <c r="C65" s="192"/>
      <c r="D65" s="193"/>
      <c r="E65" s="193"/>
      <c r="F65" s="193"/>
      <c r="G65" s="193"/>
      <c r="H65" s="193"/>
      <c r="I65" s="197"/>
      <c r="J65" s="197"/>
      <c r="K65" s="197"/>
      <c r="L65" s="198"/>
      <c r="M65" s="198"/>
      <c r="N65" s="198"/>
      <c r="O65" s="198"/>
      <c r="P65" s="198"/>
      <c r="Q65" s="10"/>
      <c r="R65" s="58"/>
      <c r="S65" s="241"/>
      <c r="T65" s="241"/>
      <c r="U65" s="11"/>
      <c r="V65" s="243" t="str">
        <f t="shared" si="0"/>
        <v/>
      </c>
      <c r="W65" s="243"/>
      <c r="X65" s="243"/>
      <c r="Y65" s="243"/>
      <c r="Z65" s="62"/>
      <c r="AA65" s="204"/>
      <c r="AB65" s="205"/>
      <c r="AC65" s="225"/>
    </row>
    <row r="66" spans="1:29" s="26" customFormat="1" ht="22.5" customHeight="1">
      <c r="A66" s="190"/>
      <c r="B66" s="192"/>
      <c r="C66" s="192"/>
      <c r="D66" s="193"/>
      <c r="E66" s="193"/>
      <c r="F66" s="193"/>
      <c r="G66" s="193"/>
      <c r="H66" s="193"/>
      <c r="I66" s="197"/>
      <c r="J66" s="197"/>
      <c r="K66" s="197"/>
      <c r="L66" s="198"/>
      <c r="M66" s="198"/>
      <c r="N66" s="198"/>
      <c r="O66" s="198"/>
      <c r="P66" s="198"/>
      <c r="Q66" s="10"/>
      <c r="R66" s="58"/>
      <c r="S66" s="241"/>
      <c r="T66" s="241"/>
      <c r="U66" s="11"/>
      <c r="V66" s="243" t="str">
        <f t="shared" si="0"/>
        <v/>
      </c>
      <c r="W66" s="243"/>
      <c r="X66" s="243"/>
      <c r="Y66" s="243"/>
      <c r="Z66" s="62"/>
      <c r="AA66" s="204"/>
      <c r="AB66" s="205"/>
      <c r="AC66" s="225"/>
    </row>
    <row r="67" spans="1:29" s="26" customFormat="1" ht="22.5" customHeight="1">
      <c r="A67" s="190"/>
      <c r="B67" s="192"/>
      <c r="C67" s="192"/>
      <c r="D67" s="193"/>
      <c r="E67" s="193"/>
      <c r="F67" s="193"/>
      <c r="G67" s="193"/>
      <c r="H67" s="193"/>
      <c r="I67" s="197"/>
      <c r="J67" s="197"/>
      <c r="K67" s="197"/>
      <c r="L67" s="198"/>
      <c r="M67" s="198"/>
      <c r="N67" s="198"/>
      <c r="O67" s="198"/>
      <c r="P67" s="198"/>
      <c r="Q67" s="10"/>
      <c r="R67" s="58"/>
      <c r="S67" s="241"/>
      <c r="T67" s="241"/>
      <c r="U67" s="11"/>
      <c r="V67" s="243" t="str">
        <f t="shared" si="0"/>
        <v/>
      </c>
      <c r="W67" s="243"/>
      <c r="X67" s="243"/>
      <c r="Y67" s="243"/>
      <c r="Z67" s="62"/>
      <c r="AA67" s="204"/>
      <c r="AB67" s="205"/>
      <c r="AC67" s="225"/>
    </row>
    <row r="68" spans="1:29" s="26" customFormat="1" ht="22.5" customHeight="1">
      <c r="A68" s="190"/>
      <c r="B68" s="192"/>
      <c r="C68" s="192"/>
      <c r="D68" s="193"/>
      <c r="E68" s="193"/>
      <c r="F68" s="193"/>
      <c r="G68" s="193"/>
      <c r="H68" s="193"/>
      <c r="I68" s="197"/>
      <c r="J68" s="197"/>
      <c r="K68" s="197"/>
      <c r="L68" s="198"/>
      <c r="M68" s="198"/>
      <c r="N68" s="198"/>
      <c r="O68" s="198"/>
      <c r="P68" s="198"/>
      <c r="Q68" s="10"/>
      <c r="R68" s="58"/>
      <c r="S68" s="241"/>
      <c r="T68" s="241"/>
      <c r="U68" s="11"/>
      <c r="V68" s="243" t="str">
        <f t="shared" si="0"/>
        <v/>
      </c>
      <c r="W68" s="243"/>
      <c r="X68" s="243"/>
      <c r="Y68" s="243"/>
      <c r="Z68" s="62"/>
      <c r="AA68" s="204"/>
      <c r="AB68" s="205"/>
      <c r="AC68" s="225"/>
    </row>
    <row r="69" spans="1:29" s="26" customFormat="1" ht="22.5" customHeight="1">
      <c r="A69" s="190"/>
      <c r="B69" s="192"/>
      <c r="C69" s="192"/>
      <c r="D69" s="193"/>
      <c r="E69" s="193"/>
      <c r="F69" s="193"/>
      <c r="G69" s="193"/>
      <c r="H69" s="193"/>
      <c r="I69" s="197"/>
      <c r="J69" s="197"/>
      <c r="K69" s="197"/>
      <c r="L69" s="198"/>
      <c r="M69" s="198"/>
      <c r="N69" s="198"/>
      <c r="O69" s="198"/>
      <c r="P69" s="198"/>
      <c r="Q69" s="10"/>
      <c r="R69" s="58"/>
      <c r="S69" s="241"/>
      <c r="T69" s="241"/>
      <c r="U69" s="11"/>
      <c r="V69" s="243" t="str">
        <f t="shared" si="0"/>
        <v/>
      </c>
      <c r="W69" s="243"/>
      <c r="X69" s="243"/>
      <c r="Y69" s="243"/>
      <c r="Z69" s="62"/>
      <c r="AA69" s="204"/>
      <c r="AB69" s="205"/>
      <c r="AC69" s="225"/>
    </row>
    <row r="70" spans="1:29" s="26" customFormat="1" ht="22.5" customHeight="1">
      <c r="A70" s="190"/>
      <c r="B70" s="192"/>
      <c r="C70" s="192"/>
      <c r="D70" s="193"/>
      <c r="E70" s="193"/>
      <c r="F70" s="193"/>
      <c r="G70" s="193"/>
      <c r="H70" s="193"/>
      <c r="I70" s="197"/>
      <c r="J70" s="197"/>
      <c r="K70" s="197"/>
      <c r="L70" s="198"/>
      <c r="M70" s="198"/>
      <c r="N70" s="198"/>
      <c r="O70" s="198"/>
      <c r="P70" s="198"/>
      <c r="Q70" s="10"/>
      <c r="R70" s="58"/>
      <c r="S70" s="241"/>
      <c r="T70" s="241"/>
      <c r="U70" s="11"/>
      <c r="V70" s="243" t="str">
        <f t="shared" si="0"/>
        <v/>
      </c>
      <c r="W70" s="243"/>
      <c r="X70" s="243"/>
      <c r="Y70" s="243"/>
      <c r="Z70" s="62"/>
      <c r="AA70" s="204"/>
      <c r="AB70" s="205"/>
      <c r="AC70" s="225"/>
    </row>
    <row r="71" spans="1:29" s="26" customFormat="1" ht="22.5" customHeight="1">
      <c r="A71" s="190"/>
      <c r="B71" s="192"/>
      <c r="C71" s="192"/>
      <c r="D71" s="193"/>
      <c r="E71" s="193"/>
      <c r="F71" s="193"/>
      <c r="G71" s="193"/>
      <c r="H71" s="193"/>
      <c r="I71" s="197"/>
      <c r="J71" s="197"/>
      <c r="K71" s="197"/>
      <c r="L71" s="198"/>
      <c r="M71" s="198"/>
      <c r="N71" s="198"/>
      <c r="O71" s="198"/>
      <c r="P71" s="198"/>
      <c r="Q71" s="10"/>
      <c r="R71" s="58"/>
      <c r="S71" s="241"/>
      <c r="T71" s="241"/>
      <c r="U71" s="11"/>
      <c r="V71" s="243" t="str">
        <f t="shared" si="0"/>
        <v/>
      </c>
      <c r="W71" s="243"/>
      <c r="X71" s="243"/>
      <c r="Y71" s="243"/>
      <c r="Z71" s="62"/>
      <c r="AA71" s="204"/>
      <c r="AB71" s="205"/>
      <c r="AC71" s="225"/>
    </row>
    <row r="72" spans="1:29" s="26" customFormat="1" ht="22.5" customHeight="1">
      <c r="A72" s="190"/>
      <c r="B72" s="192"/>
      <c r="C72" s="192"/>
      <c r="D72" s="193"/>
      <c r="E72" s="193"/>
      <c r="F72" s="193"/>
      <c r="G72" s="193"/>
      <c r="H72" s="193"/>
      <c r="I72" s="197"/>
      <c r="J72" s="197"/>
      <c r="K72" s="197"/>
      <c r="L72" s="198"/>
      <c r="M72" s="198"/>
      <c r="N72" s="198"/>
      <c r="O72" s="198"/>
      <c r="P72" s="198"/>
      <c r="Q72" s="10"/>
      <c r="R72" s="58"/>
      <c r="S72" s="241"/>
      <c r="T72" s="241"/>
      <c r="U72" s="11"/>
      <c r="V72" s="243" t="str">
        <f t="shared" si="0"/>
        <v/>
      </c>
      <c r="W72" s="243"/>
      <c r="X72" s="243"/>
      <c r="Y72" s="243"/>
      <c r="Z72" s="62"/>
      <c r="AA72" s="204"/>
      <c r="AB72" s="205"/>
      <c r="AC72" s="225"/>
    </row>
    <row r="73" spans="1:29" s="26" customFormat="1" ht="22.5" customHeight="1">
      <c r="A73" s="190"/>
      <c r="B73" s="192"/>
      <c r="C73" s="192"/>
      <c r="D73" s="193"/>
      <c r="E73" s="193"/>
      <c r="F73" s="193"/>
      <c r="G73" s="193"/>
      <c r="H73" s="193"/>
      <c r="I73" s="197"/>
      <c r="J73" s="197"/>
      <c r="K73" s="197"/>
      <c r="L73" s="198"/>
      <c r="M73" s="198"/>
      <c r="N73" s="198"/>
      <c r="O73" s="198"/>
      <c r="P73" s="198"/>
      <c r="Q73" s="10"/>
      <c r="R73" s="58"/>
      <c r="S73" s="241"/>
      <c r="T73" s="241"/>
      <c r="U73" s="11"/>
      <c r="V73" s="243" t="str">
        <f t="shared" si="0"/>
        <v/>
      </c>
      <c r="W73" s="243"/>
      <c r="X73" s="243"/>
      <c r="Y73" s="243"/>
      <c r="Z73" s="62"/>
      <c r="AA73" s="204"/>
      <c r="AB73" s="205"/>
      <c r="AC73" s="225"/>
    </row>
    <row r="74" spans="1:29" s="26" customFormat="1" ht="22.5" customHeight="1">
      <c r="A74" s="190"/>
      <c r="B74" s="192"/>
      <c r="C74" s="192"/>
      <c r="D74" s="193"/>
      <c r="E74" s="193"/>
      <c r="F74" s="193"/>
      <c r="G74" s="193"/>
      <c r="H74" s="193"/>
      <c r="I74" s="197"/>
      <c r="J74" s="197"/>
      <c r="K74" s="197"/>
      <c r="L74" s="198"/>
      <c r="M74" s="198"/>
      <c r="N74" s="198"/>
      <c r="O74" s="198"/>
      <c r="P74" s="198"/>
      <c r="Q74" s="10"/>
      <c r="R74" s="58"/>
      <c r="S74" s="241"/>
      <c r="T74" s="241"/>
      <c r="U74" s="11"/>
      <c r="V74" s="243" t="str">
        <f t="shared" si="0"/>
        <v/>
      </c>
      <c r="W74" s="243"/>
      <c r="X74" s="243"/>
      <c r="Y74" s="243"/>
      <c r="Z74" s="62"/>
      <c r="AA74" s="204"/>
      <c r="AB74" s="205"/>
      <c r="AC74" s="225"/>
    </row>
    <row r="75" spans="1:29" s="26" customFormat="1" ht="22.5" customHeight="1">
      <c r="A75" s="190"/>
      <c r="B75" s="192"/>
      <c r="C75" s="192"/>
      <c r="D75" s="193"/>
      <c r="E75" s="193"/>
      <c r="F75" s="193"/>
      <c r="G75" s="193"/>
      <c r="H75" s="193"/>
      <c r="I75" s="197"/>
      <c r="J75" s="197"/>
      <c r="K75" s="197"/>
      <c r="L75" s="198"/>
      <c r="M75" s="198"/>
      <c r="N75" s="198"/>
      <c r="O75" s="198"/>
      <c r="P75" s="198"/>
      <c r="Q75" s="10"/>
      <c r="R75" s="58"/>
      <c r="S75" s="241"/>
      <c r="T75" s="241"/>
      <c r="U75" s="11"/>
      <c r="V75" s="243" t="str">
        <f t="shared" si="0"/>
        <v/>
      </c>
      <c r="W75" s="243"/>
      <c r="X75" s="243"/>
      <c r="Y75" s="243"/>
      <c r="Z75" s="62"/>
      <c r="AA75" s="204"/>
      <c r="AB75" s="205"/>
      <c r="AC75" s="225"/>
    </row>
    <row r="76" spans="1:29" s="26" customFormat="1" ht="22.5" customHeight="1">
      <c r="A76" s="190"/>
      <c r="B76" s="192"/>
      <c r="C76" s="192"/>
      <c r="D76" s="193"/>
      <c r="E76" s="193"/>
      <c r="F76" s="193"/>
      <c r="G76" s="193"/>
      <c r="H76" s="193"/>
      <c r="I76" s="197"/>
      <c r="J76" s="197"/>
      <c r="K76" s="197"/>
      <c r="L76" s="198"/>
      <c r="M76" s="198"/>
      <c r="N76" s="198"/>
      <c r="O76" s="198"/>
      <c r="P76" s="198"/>
      <c r="Q76" s="10"/>
      <c r="R76" s="58"/>
      <c r="S76" s="241"/>
      <c r="T76" s="241"/>
      <c r="U76" s="11"/>
      <c r="V76" s="243" t="str">
        <f t="shared" si="0"/>
        <v/>
      </c>
      <c r="W76" s="243"/>
      <c r="X76" s="243"/>
      <c r="Y76" s="243"/>
      <c r="Z76" s="62"/>
      <c r="AA76" s="204"/>
      <c r="AB76" s="205"/>
      <c r="AC76" s="225"/>
    </row>
    <row r="77" spans="1:29" s="26" customFormat="1" ht="22.5" customHeight="1">
      <c r="A77" s="190"/>
      <c r="B77" s="192"/>
      <c r="C77" s="192"/>
      <c r="D77" s="193"/>
      <c r="E77" s="193"/>
      <c r="F77" s="193"/>
      <c r="G77" s="193"/>
      <c r="H77" s="193"/>
      <c r="I77" s="197"/>
      <c r="J77" s="197"/>
      <c r="K77" s="197"/>
      <c r="L77" s="198"/>
      <c r="M77" s="198"/>
      <c r="N77" s="198"/>
      <c r="O77" s="198"/>
      <c r="P77" s="198"/>
      <c r="Q77" s="10"/>
      <c r="R77" s="58"/>
      <c r="S77" s="241"/>
      <c r="T77" s="241"/>
      <c r="U77" s="11"/>
      <c r="V77" s="243" t="str">
        <f t="shared" si="0"/>
        <v/>
      </c>
      <c r="W77" s="243"/>
      <c r="X77" s="243"/>
      <c r="Y77" s="243"/>
      <c r="Z77" s="62"/>
      <c r="AA77" s="204"/>
      <c r="AB77" s="205"/>
      <c r="AC77" s="225"/>
    </row>
    <row r="78" spans="1:29" s="26" customFormat="1" ht="22.5" customHeight="1">
      <c r="A78" s="190"/>
      <c r="B78" s="192"/>
      <c r="C78" s="192"/>
      <c r="D78" s="193"/>
      <c r="E78" s="193"/>
      <c r="F78" s="193"/>
      <c r="G78" s="193"/>
      <c r="H78" s="193"/>
      <c r="I78" s="197"/>
      <c r="J78" s="197"/>
      <c r="K78" s="197"/>
      <c r="L78" s="198"/>
      <c r="M78" s="198"/>
      <c r="N78" s="198"/>
      <c r="O78" s="198"/>
      <c r="P78" s="198"/>
      <c r="Q78" s="10"/>
      <c r="R78" s="58"/>
      <c r="S78" s="241"/>
      <c r="T78" s="241"/>
      <c r="U78" s="11"/>
      <c r="V78" s="243" t="str">
        <f t="shared" si="0"/>
        <v/>
      </c>
      <c r="W78" s="243"/>
      <c r="X78" s="243"/>
      <c r="Y78" s="243"/>
      <c r="Z78" s="62"/>
      <c r="AA78" s="204"/>
      <c r="AB78" s="205"/>
      <c r="AC78" s="225"/>
    </row>
    <row r="79" spans="1:29" s="26" customFormat="1" ht="22.5" customHeight="1">
      <c r="A79" s="190"/>
      <c r="B79" s="192"/>
      <c r="C79" s="192"/>
      <c r="D79" s="193"/>
      <c r="E79" s="193"/>
      <c r="F79" s="193"/>
      <c r="G79" s="193"/>
      <c r="H79" s="193"/>
      <c r="I79" s="197"/>
      <c r="J79" s="197"/>
      <c r="K79" s="197"/>
      <c r="L79" s="198"/>
      <c r="M79" s="198"/>
      <c r="N79" s="198"/>
      <c r="O79" s="198"/>
      <c r="P79" s="198"/>
      <c r="Q79" s="10"/>
      <c r="R79" s="58"/>
      <c r="S79" s="241"/>
      <c r="T79" s="241"/>
      <c r="U79" s="11"/>
      <c r="V79" s="243" t="str">
        <f t="shared" si="0"/>
        <v/>
      </c>
      <c r="W79" s="243"/>
      <c r="X79" s="243"/>
      <c r="Y79" s="243"/>
      <c r="Z79" s="62"/>
      <c r="AA79" s="204"/>
      <c r="AB79" s="205"/>
      <c r="AC79" s="225"/>
    </row>
    <row r="80" spans="1:29" s="26" customFormat="1" ht="22.5" customHeight="1">
      <c r="A80" s="190"/>
      <c r="B80" s="192"/>
      <c r="C80" s="192"/>
      <c r="D80" s="193"/>
      <c r="E80" s="193"/>
      <c r="F80" s="193"/>
      <c r="G80" s="193"/>
      <c r="H80" s="193"/>
      <c r="I80" s="197"/>
      <c r="J80" s="197"/>
      <c r="K80" s="197"/>
      <c r="L80" s="198"/>
      <c r="M80" s="198"/>
      <c r="N80" s="198"/>
      <c r="O80" s="198"/>
      <c r="P80" s="198"/>
      <c r="Q80" s="10"/>
      <c r="R80" s="58"/>
      <c r="S80" s="241"/>
      <c r="T80" s="241"/>
      <c r="U80" s="11"/>
      <c r="V80" s="243" t="str">
        <f t="shared" si="0"/>
        <v/>
      </c>
      <c r="W80" s="243"/>
      <c r="X80" s="243"/>
      <c r="Y80" s="243"/>
      <c r="Z80" s="62"/>
      <c r="AA80" s="204"/>
      <c r="AB80" s="205"/>
      <c r="AC80" s="225"/>
    </row>
    <row r="81" spans="1:29" s="26" customFormat="1" ht="22.5" customHeight="1">
      <c r="A81" s="190"/>
      <c r="B81" s="192"/>
      <c r="C81" s="192"/>
      <c r="D81" s="193"/>
      <c r="E81" s="193"/>
      <c r="F81" s="193"/>
      <c r="G81" s="193"/>
      <c r="H81" s="193"/>
      <c r="I81" s="197"/>
      <c r="J81" s="197"/>
      <c r="K81" s="197"/>
      <c r="L81" s="198"/>
      <c r="M81" s="198"/>
      <c r="N81" s="198"/>
      <c r="O81" s="198"/>
      <c r="P81" s="198"/>
      <c r="Q81" s="10"/>
      <c r="R81" s="58"/>
      <c r="S81" s="241"/>
      <c r="T81" s="241"/>
      <c r="U81" s="11"/>
      <c r="V81" s="243" t="str">
        <f t="shared" si="0"/>
        <v/>
      </c>
      <c r="W81" s="243"/>
      <c r="X81" s="243"/>
      <c r="Y81" s="243"/>
      <c r="Z81" s="62"/>
      <c r="AA81" s="204"/>
      <c r="AB81" s="205"/>
      <c r="AC81" s="225"/>
    </row>
    <row r="82" spans="1:29" s="26" customFormat="1" ht="22.5" customHeight="1">
      <c r="A82" s="190"/>
      <c r="B82" s="192"/>
      <c r="C82" s="192"/>
      <c r="D82" s="193"/>
      <c r="E82" s="193"/>
      <c r="F82" s="193"/>
      <c r="G82" s="193"/>
      <c r="H82" s="193"/>
      <c r="I82" s="197"/>
      <c r="J82" s="197"/>
      <c r="K82" s="197"/>
      <c r="L82" s="198"/>
      <c r="M82" s="198"/>
      <c r="N82" s="198"/>
      <c r="O82" s="198"/>
      <c r="P82" s="198"/>
      <c r="Q82" s="10"/>
      <c r="R82" s="58"/>
      <c r="S82" s="241"/>
      <c r="T82" s="241"/>
      <c r="U82" s="11"/>
      <c r="V82" s="243" t="str">
        <f t="shared" si="0"/>
        <v/>
      </c>
      <c r="W82" s="243"/>
      <c r="X82" s="243"/>
      <c r="Y82" s="243"/>
      <c r="Z82" s="62"/>
      <c r="AA82" s="204"/>
      <c r="AB82" s="205"/>
      <c r="AC82" s="225"/>
    </row>
    <row r="83" spans="1:29" s="26" customFormat="1" ht="22.5" customHeight="1">
      <c r="A83" s="190"/>
      <c r="B83" s="192"/>
      <c r="C83" s="192"/>
      <c r="D83" s="193"/>
      <c r="E83" s="193"/>
      <c r="F83" s="193"/>
      <c r="G83" s="193"/>
      <c r="H83" s="193"/>
      <c r="I83" s="197"/>
      <c r="J83" s="197"/>
      <c r="K83" s="197"/>
      <c r="L83" s="198"/>
      <c r="M83" s="198"/>
      <c r="N83" s="198"/>
      <c r="O83" s="198"/>
      <c r="P83" s="198"/>
      <c r="Q83" s="10"/>
      <c r="R83" s="58"/>
      <c r="S83" s="241"/>
      <c r="T83" s="241"/>
      <c r="U83" s="11"/>
      <c r="V83" s="243" t="str">
        <f t="shared" si="0"/>
        <v/>
      </c>
      <c r="W83" s="243"/>
      <c r="X83" s="243"/>
      <c r="Y83" s="243"/>
      <c r="Z83" s="62"/>
      <c r="AA83" s="204"/>
      <c r="AB83" s="205"/>
      <c r="AC83" s="225"/>
    </row>
    <row r="84" spans="1:29" s="26" customFormat="1" ht="22.5" customHeight="1">
      <c r="A84" s="190"/>
      <c r="B84" s="192"/>
      <c r="C84" s="192"/>
      <c r="D84" s="193"/>
      <c r="E84" s="193"/>
      <c r="F84" s="193"/>
      <c r="G84" s="193"/>
      <c r="H84" s="193"/>
      <c r="I84" s="197"/>
      <c r="J84" s="197"/>
      <c r="K84" s="197"/>
      <c r="L84" s="198"/>
      <c r="M84" s="198"/>
      <c r="N84" s="198"/>
      <c r="O84" s="198"/>
      <c r="P84" s="198"/>
      <c r="Q84" s="10"/>
      <c r="R84" s="58"/>
      <c r="S84" s="241"/>
      <c r="T84" s="241"/>
      <c r="U84" s="11"/>
      <c r="V84" s="243" t="str">
        <f t="shared" si="0"/>
        <v/>
      </c>
      <c r="W84" s="243"/>
      <c r="X84" s="243"/>
      <c r="Y84" s="243"/>
      <c r="Z84" s="62"/>
      <c r="AA84" s="204"/>
      <c r="AB84" s="205"/>
      <c r="AC84" s="225"/>
    </row>
    <row r="85" spans="1:29" s="26" customFormat="1" ht="22.5" customHeight="1">
      <c r="A85" s="190"/>
      <c r="B85" s="192"/>
      <c r="C85" s="192"/>
      <c r="D85" s="193"/>
      <c r="E85" s="193"/>
      <c r="F85" s="193"/>
      <c r="G85" s="193"/>
      <c r="H85" s="193"/>
      <c r="I85" s="197"/>
      <c r="J85" s="197"/>
      <c r="K85" s="197"/>
      <c r="L85" s="198"/>
      <c r="M85" s="198"/>
      <c r="N85" s="198"/>
      <c r="O85" s="198"/>
      <c r="P85" s="198"/>
      <c r="Q85" s="10"/>
      <c r="R85" s="58"/>
      <c r="S85" s="241"/>
      <c r="T85" s="241"/>
      <c r="U85" s="11"/>
      <c r="V85" s="243" t="str">
        <f t="shared" si="0"/>
        <v/>
      </c>
      <c r="W85" s="243"/>
      <c r="X85" s="243"/>
      <c r="Y85" s="243"/>
      <c r="Z85" s="62"/>
      <c r="AA85" s="204"/>
      <c r="AB85" s="205"/>
      <c r="AC85" s="225"/>
    </row>
    <row r="86" spans="1:29" s="26" customFormat="1" ht="22.5" customHeight="1">
      <c r="A86" s="190"/>
      <c r="B86" s="192"/>
      <c r="C86" s="192"/>
      <c r="D86" s="193"/>
      <c r="E86" s="193"/>
      <c r="F86" s="193"/>
      <c r="G86" s="193"/>
      <c r="H86" s="193"/>
      <c r="I86" s="197"/>
      <c r="J86" s="197"/>
      <c r="K86" s="197"/>
      <c r="L86" s="198"/>
      <c r="M86" s="198"/>
      <c r="N86" s="198"/>
      <c r="O86" s="198"/>
      <c r="P86" s="198"/>
      <c r="Q86" s="10"/>
      <c r="R86" s="58"/>
      <c r="S86" s="241"/>
      <c r="T86" s="241"/>
      <c r="U86" s="11"/>
      <c r="V86" s="243" t="str">
        <f t="shared" ref="V86:V149" si="1">IF(U86&lt;&gt;"",IF(S86&lt;&gt;"",U86*Q86*S86,U86*Q86),"")</f>
        <v/>
      </c>
      <c r="W86" s="243"/>
      <c r="X86" s="243"/>
      <c r="Y86" s="243"/>
      <c r="Z86" s="62"/>
      <c r="AA86" s="204"/>
      <c r="AB86" s="205"/>
      <c r="AC86" s="225"/>
    </row>
    <row r="87" spans="1:29" s="26" customFormat="1" ht="22.5" customHeight="1">
      <c r="A87" s="190"/>
      <c r="B87" s="192"/>
      <c r="C87" s="192"/>
      <c r="D87" s="193"/>
      <c r="E87" s="193"/>
      <c r="F87" s="193"/>
      <c r="G87" s="193"/>
      <c r="H87" s="193"/>
      <c r="I87" s="197"/>
      <c r="J87" s="197"/>
      <c r="K87" s="197"/>
      <c r="L87" s="198"/>
      <c r="M87" s="198"/>
      <c r="N87" s="198"/>
      <c r="O87" s="198"/>
      <c r="P87" s="198"/>
      <c r="Q87" s="10"/>
      <c r="R87" s="58"/>
      <c r="S87" s="241"/>
      <c r="T87" s="241"/>
      <c r="U87" s="11"/>
      <c r="V87" s="243" t="str">
        <f t="shared" si="1"/>
        <v/>
      </c>
      <c r="W87" s="243"/>
      <c r="X87" s="243"/>
      <c r="Y87" s="243"/>
      <c r="Z87" s="62"/>
      <c r="AA87" s="204"/>
      <c r="AB87" s="205"/>
      <c r="AC87" s="225"/>
    </row>
    <row r="88" spans="1:29" s="26" customFormat="1" ht="22.5" customHeight="1">
      <c r="A88" s="190"/>
      <c r="B88" s="192"/>
      <c r="C88" s="192"/>
      <c r="D88" s="193"/>
      <c r="E88" s="193"/>
      <c r="F88" s="193"/>
      <c r="G88" s="193"/>
      <c r="H88" s="193"/>
      <c r="I88" s="197"/>
      <c r="J88" s="197"/>
      <c r="K88" s="197"/>
      <c r="L88" s="198"/>
      <c r="M88" s="198"/>
      <c r="N88" s="198"/>
      <c r="O88" s="198"/>
      <c r="P88" s="198"/>
      <c r="Q88" s="10"/>
      <c r="R88" s="58"/>
      <c r="S88" s="241"/>
      <c r="T88" s="241"/>
      <c r="U88" s="11"/>
      <c r="V88" s="243" t="str">
        <f t="shared" si="1"/>
        <v/>
      </c>
      <c r="W88" s="243"/>
      <c r="X88" s="243"/>
      <c r="Y88" s="243"/>
      <c r="Z88" s="62"/>
      <c r="AA88" s="204"/>
      <c r="AB88" s="205"/>
      <c r="AC88" s="225"/>
    </row>
    <row r="89" spans="1:29" s="26" customFormat="1" ht="22.5" customHeight="1">
      <c r="A89" s="190"/>
      <c r="B89" s="192"/>
      <c r="C89" s="192"/>
      <c r="D89" s="193"/>
      <c r="E89" s="193"/>
      <c r="F89" s="193"/>
      <c r="G89" s="193"/>
      <c r="H89" s="193"/>
      <c r="I89" s="197"/>
      <c r="J89" s="197"/>
      <c r="K89" s="197"/>
      <c r="L89" s="198"/>
      <c r="M89" s="198"/>
      <c r="N89" s="198"/>
      <c r="O89" s="198"/>
      <c r="P89" s="198"/>
      <c r="Q89" s="10"/>
      <c r="R89" s="58"/>
      <c r="S89" s="241"/>
      <c r="T89" s="241"/>
      <c r="U89" s="11"/>
      <c r="V89" s="243" t="str">
        <f t="shared" si="1"/>
        <v/>
      </c>
      <c r="W89" s="243"/>
      <c r="X89" s="243"/>
      <c r="Y89" s="243"/>
      <c r="Z89" s="62"/>
      <c r="AA89" s="204"/>
      <c r="AB89" s="205"/>
      <c r="AC89" s="225"/>
    </row>
    <row r="90" spans="1:29" s="26" customFormat="1" ht="22.5" customHeight="1">
      <c r="A90" s="190"/>
      <c r="B90" s="192"/>
      <c r="C90" s="192"/>
      <c r="D90" s="193"/>
      <c r="E90" s="193"/>
      <c r="F90" s="193"/>
      <c r="G90" s="193"/>
      <c r="H90" s="193"/>
      <c r="I90" s="197"/>
      <c r="J90" s="197"/>
      <c r="K90" s="197"/>
      <c r="L90" s="198"/>
      <c r="M90" s="198"/>
      <c r="N90" s="198"/>
      <c r="O90" s="198"/>
      <c r="P90" s="198"/>
      <c r="Q90" s="10"/>
      <c r="R90" s="58"/>
      <c r="S90" s="241"/>
      <c r="T90" s="241"/>
      <c r="U90" s="11"/>
      <c r="V90" s="243" t="str">
        <f t="shared" si="1"/>
        <v/>
      </c>
      <c r="W90" s="243"/>
      <c r="X90" s="243"/>
      <c r="Y90" s="243"/>
      <c r="Z90" s="62"/>
      <c r="AA90" s="204"/>
      <c r="AB90" s="205"/>
      <c r="AC90" s="225"/>
    </row>
    <row r="91" spans="1:29" s="26" customFormat="1" ht="22.5" customHeight="1">
      <c r="A91" s="190"/>
      <c r="B91" s="192"/>
      <c r="C91" s="192"/>
      <c r="D91" s="193"/>
      <c r="E91" s="193"/>
      <c r="F91" s="193"/>
      <c r="G91" s="193"/>
      <c r="H91" s="193"/>
      <c r="I91" s="197"/>
      <c r="J91" s="197"/>
      <c r="K91" s="197"/>
      <c r="L91" s="198"/>
      <c r="M91" s="198"/>
      <c r="N91" s="198"/>
      <c r="O91" s="198"/>
      <c r="P91" s="198"/>
      <c r="Q91" s="10"/>
      <c r="R91" s="58"/>
      <c r="S91" s="241"/>
      <c r="T91" s="241"/>
      <c r="U91" s="11"/>
      <c r="V91" s="243" t="str">
        <f t="shared" si="1"/>
        <v/>
      </c>
      <c r="W91" s="243"/>
      <c r="X91" s="243"/>
      <c r="Y91" s="243"/>
      <c r="Z91" s="62"/>
      <c r="AA91" s="204"/>
      <c r="AB91" s="205"/>
      <c r="AC91" s="225"/>
    </row>
    <row r="92" spans="1:29" s="26" customFormat="1" ht="22.5" customHeight="1">
      <c r="A92" s="190"/>
      <c r="B92" s="192"/>
      <c r="C92" s="192"/>
      <c r="D92" s="193"/>
      <c r="E92" s="193"/>
      <c r="F92" s="193"/>
      <c r="G92" s="193"/>
      <c r="H92" s="193"/>
      <c r="I92" s="197"/>
      <c r="J92" s="197"/>
      <c r="K92" s="197"/>
      <c r="L92" s="198"/>
      <c r="M92" s="198"/>
      <c r="N92" s="198"/>
      <c r="O92" s="198"/>
      <c r="P92" s="198"/>
      <c r="Q92" s="10"/>
      <c r="R92" s="58"/>
      <c r="S92" s="241"/>
      <c r="T92" s="241"/>
      <c r="U92" s="11"/>
      <c r="V92" s="243" t="str">
        <f t="shared" si="1"/>
        <v/>
      </c>
      <c r="W92" s="243"/>
      <c r="X92" s="243"/>
      <c r="Y92" s="243"/>
      <c r="Z92" s="62"/>
      <c r="AA92" s="204"/>
      <c r="AB92" s="205"/>
      <c r="AC92" s="225"/>
    </row>
    <row r="93" spans="1:29" s="26" customFormat="1" ht="22.5" customHeight="1">
      <c r="A93" s="190"/>
      <c r="B93" s="192"/>
      <c r="C93" s="192"/>
      <c r="D93" s="193"/>
      <c r="E93" s="193"/>
      <c r="F93" s="193"/>
      <c r="G93" s="193"/>
      <c r="H93" s="193"/>
      <c r="I93" s="197"/>
      <c r="J93" s="197"/>
      <c r="K93" s="197"/>
      <c r="L93" s="198"/>
      <c r="M93" s="198"/>
      <c r="N93" s="198"/>
      <c r="O93" s="198"/>
      <c r="P93" s="198"/>
      <c r="Q93" s="10"/>
      <c r="R93" s="58"/>
      <c r="S93" s="241"/>
      <c r="T93" s="241"/>
      <c r="U93" s="11"/>
      <c r="V93" s="243" t="str">
        <f t="shared" si="1"/>
        <v/>
      </c>
      <c r="W93" s="243"/>
      <c r="X93" s="243"/>
      <c r="Y93" s="243"/>
      <c r="Z93" s="62"/>
      <c r="AA93" s="204"/>
      <c r="AB93" s="205"/>
      <c r="AC93" s="225"/>
    </row>
    <row r="94" spans="1:29" s="26" customFormat="1" ht="22.5" customHeight="1">
      <c r="A94" s="190"/>
      <c r="B94" s="192"/>
      <c r="C94" s="192"/>
      <c r="D94" s="193"/>
      <c r="E94" s="193"/>
      <c r="F94" s="193"/>
      <c r="G94" s="193"/>
      <c r="H94" s="193"/>
      <c r="I94" s="197"/>
      <c r="J94" s="197"/>
      <c r="K94" s="197"/>
      <c r="L94" s="198"/>
      <c r="M94" s="198"/>
      <c r="N94" s="198"/>
      <c r="O94" s="198"/>
      <c r="P94" s="198"/>
      <c r="Q94" s="10"/>
      <c r="R94" s="58"/>
      <c r="S94" s="241"/>
      <c r="T94" s="241"/>
      <c r="U94" s="11"/>
      <c r="V94" s="243" t="str">
        <f t="shared" si="1"/>
        <v/>
      </c>
      <c r="W94" s="243"/>
      <c r="X94" s="243"/>
      <c r="Y94" s="243"/>
      <c r="Z94" s="62"/>
      <c r="AA94" s="204"/>
      <c r="AB94" s="205"/>
      <c r="AC94" s="225"/>
    </row>
    <row r="95" spans="1:29" s="26" customFormat="1" ht="22.5" customHeight="1">
      <c r="A95" s="190"/>
      <c r="B95" s="192"/>
      <c r="C95" s="192"/>
      <c r="D95" s="193"/>
      <c r="E95" s="193"/>
      <c r="F95" s="193"/>
      <c r="G95" s="193"/>
      <c r="H95" s="193"/>
      <c r="I95" s="197"/>
      <c r="J95" s="197"/>
      <c r="K95" s="197"/>
      <c r="L95" s="198"/>
      <c r="M95" s="198"/>
      <c r="N95" s="198"/>
      <c r="O95" s="198"/>
      <c r="P95" s="198"/>
      <c r="Q95" s="10"/>
      <c r="R95" s="58"/>
      <c r="S95" s="241"/>
      <c r="T95" s="241"/>
      <c r="U95" s="11"/>
      <c r="V95" s="243" t="str">
        <f t="shared" si="1"/>
        <v/>
      </c>
      <c r="W95" s="243"/>
      <c r="X95" s="243"/>
      <c r="Y95" s="243"/>
      <c r="Z95" s="62"/>
      <c r="AA95" s="204"/>
      <c r="AB95" s="205"/>
      <c r="AC95" s="225"/>
    </row>
    <row r="96" spans="1:29" s="26" customFormat="1" ht="22.5" customHeight="1">
      <c r="A96" s="190"/>
      <c r="B96" s="192"/>
      <c r="C96" s="192"/>
      <c r="D96" s="193"/>
      <c r="E96" s="193"/>
      <c r="F96" s="193"/>
      <c r="G96" s="193"/>
      <c r="H96" s="193"/>
      <c r="I96" s="197"/>
      <c r="J96" s="197"/>
      <c r="K96" s="197"/>
      <c r="L96" s="198"/>
      <c r="M96" s="198"/>
      <c r="N96" s="198"/>
      <c r="O96" s="198"/>
      <c r="P96" s="198"/>
      <c r="Q96" s="10"/>
      <c r="R96" s="58"/>
      <c r="S96" s="241"/>
      <c r="T96" s="241"/>
      <c r="U96" s="11"/>
      <c r="V96" s="243" t="str">
        <f t="shared" si="1"/>
        <v/>
      </c>
      <c r="W96" s="243"/>
      <c r="X96" s="243"/>
      <c r="Y96" s="243"/>
      <c r="Z96" s="62"/>
      <c r="AA96" s="204"/>
      <c r="AB96" s="205"/>
      <c r="AC96" s="225"/>
    </row>
    <row r="97" spans="1:29" s="26" customFormat="1" ht="22.5" customHeight="1">
      <c r="A97" s="190"/>
      <c r="B97" s="192"/>
      <c r="C97" s="192"/>
      <c r="D97" s="193"/>
      <c r="E97" s="193"/>
      <c r="F97" s="193"/>
      <c r="G97" s="193"/>
      <c r="H97" s="193"/>
      <c r="I97" s="197"/>
      <c r="J97" s="197"/>
      <c r="K97" s="197"/>
      <c r="L97" s="198"/>
      <c r="M97" s="198"/>
      <c r="N97" s="198"/>
      <c r="O97" s="198"/>
      <c r="P97" s="198"/>
      <c r="Q97" s="10"/>
      <c r="R97" s="58"/>
      <c r="S97" s="241"/>
      <c r="T97" s="241"/>
      <c r="U97" s="11"/>
      <c r="V97" s="243" t="str">
        <f t="shared" si="1"/>
        <v/>
      </c>
      <c r="W97" s="243"/>
      <c r="X97" s="243"/>
      <c r="Y97" s="243"/>
      <c r="Z97" s="62"/>
      <c r="AA97" s="204"/>
      <c r="AB97" s="205"/>
      <c r="AC97" s="225"/>
    </row>
    <row r="98" spans="1:29" s="26" customFormat="1" ht="22.5" customHeight="1">
      <c r="A98" s="190"/>
      <c r="B98" s="192"/>
      <c r="C98" s="192"/>
      <c r="D98" s="193"/>
      <c r="E98" s="193"/>
      <c r="F98" s="193"/>
      <c r="G98" s="193"/>
      <c r="H98" s="193"/>
      <c r="I98" s="197"/>
      <c r="J98" s="197"/>
      <c r="K98" s="197"/>
      <c r="L98" s="198"/>
      <c r="M98" s="198"/>
      <c r="N98" s="198"/>
      <c r="O98" s="198"/>
      <c r="P98" s="198"/>
      <c r="Q98" s="10"/>
      <c r="R98" s="58"/>
      <c r="S98" s="241"/>
      <c r="T98" s="241"/>
      <c r="U98" s="11"/>
      <c r="V98" s="243" t="str">
        <f t="shared" si="1"/>
        <v/>
      </c>
      <c r="W98" s="243"/>
      <c r="X98" s="243"/>
      <c r="Y98" s="243"/>
      <c r="Z98" s="62"/>
      <c r="AA98" s="204"/>
      <c r="AB98" s="205"/>
      <c r="AC98" s="225"/>
    </row>
    <row r="99" spans="1:29" s="26" customFormat="1" ht="22.5" customHeight="1">
      <c r="A99" s="190"/>
      <c r="B99" s="192"/>
      <c r="C99" s="192"/>
      <c r="D99" s="193"/>
      <c r="E99" s="193"/>
      <c r="F99" s="193"/>
      <c r="G99" s="193"/>
      <c r="H99" s="193"/>
      <c r="I99" s="197"/>
      <c r="J99" s="197"/>
      <c r="K99" s="197"/>
      <c r="L99" s="198"/>
      <c r="M99" s="198"/>
      <c r="N99" s="198"/>
      <c r="O99" s="198"/>
      <c r="P99" s="198"/>
      <c r="Q99" s="10"/>
      <c r="R99" s="58"/>
      <c r="S99" s="241"/>
      <c r="T99" s="241"/>
      <c r="U99" s="11"/>
      <c r="V99" s="243" t="str">
        <f t="shared" si="1"/>
        <v/>
      </c>
      <c r="W99" s="243"/>
      <c r="X99" s="243"/>
      <c r="Y99" s="243"/>
      <c r="Z99" s="62"/>
      <c r="AA99" s="204"/>
      <c r="AB99" s="205"/>
      <c r="AC99" s="225"/>
    </row>
    <row r="100" spans="1:29" s="26" customFormat="1" ht="22.5" customHeight="1">
      <c r="A100" s="190"/>
      <c r="B100" s="192"/>
      <c r="C100" s="192"/>
      <c r="D100" s="193"/>
      <c r="E100" s="193"/>
      <c r="F100" s="193"/>
      <c r="G100" s="193"/>
      <c r="H100" s="193"/>
      <c r="I100" s="197"/>
      <c r="J100" s="197"/>
      <c r="K100" s="197"/>
      <c r="L100" s="198"/>
      <c r="M100" s="198"/>
      <c r="N100" s="198"/>
      <c r="O100" s="198"/>
      <c r="P100" s="198"/>
      <c r="Q100" s="10"/>
      <c r="R100" s="58"/>
      <c r="S100" s="241"/>
      <c r="T100" s="241"/>
      <c r="U100" s="11"/>
      <c r="V100" s="243" t="str">
        <f t="shared" si="1"/>
        <v/>
      </c>
      <c r="W100" s="243"/>
      <c r="X100" s="243"/>
      <c r="Y100" s="243"/>
      <c r="Z100" s="62"/>
      <c r="AA100" s="204"/>
      <c r="AB100" s="205"/>
      <c r="AC100" s="225"/>
    </row>
    <row r="101" spans="1:29" s="26" customFormat="1" ht="22.5" customHeight="1">
      <c r="A101" s="190"/>
      <c r="B101" s="192"/>
      <c r="C101" s="192"/>
      <c r="D101" s="193"/>
      <c r="E101" s="193"/>
      <c r="F101" s="193"/>
      <c r="G101" s="193"/>
      <c r="H101" s="193"/>
      <c r="I101" s="197"/>
      <c r="J101" s="197"/>
      <c r="K101" s="197"/>
      <c r="L101" s="198"/>
      <c r="M101" s="198"/>
      <c r="N101" s="198"/>
      <c r="O101" s="198"/>
      <c r="P101" s="198"/>
      <c r="Q101" s="10"/>
      <c r="R101" s="58"/>
      <c r="S101" s="241"/>
      <c r="T101" s="241"/>
      <c r="U101" s="11"/>
      <c r="V101" s="243" t="str">
        <f t="shared" si="1"/>
        <v/>
      </c>
      <c r="W101" s="243"/>
      <c r="X101" s="243"/>
      <c r="Y101" s="243"/>
      <c r="Z101" s="62"/>
      <c r="AA101" s="204"/>
      <c r="AB101" s="205"/>
      <c r="AC101" s="225"/>
    </row>
    <row r="102" spans="1:29" s="26" customFormat="1" ht="22.5" customHeight="1">
      <c r="A102" s="190"/>
      <c r="B102" s="192"/>
      <c r="C102" s="192"/>
      <c r="D102" s="193"/>
      <c r="E102" s="193"/>
      <c r="F102" s="193"/>
      <c r="G102" s="193"/>
      <c r="H102" s="193"/>
      <c r="I102" s="197"/>
      <c r="J102" s="197"/>
      <c r="K102" s="197"/>
      <c r="L102" s="198"/>
      <c r="M102" s="198"/>
      <c r="N102" s="198"/>
      <c r="O102" s="198"/>
      <c r="P102" s="198"/>
      <c r="Q102" s="10"/>
      <c r="R102" s="58"/>
      <c r="S102" s="241"/>
      <c r="T102" s="241"/>
      <c r="U102" s="11"/>
      <c r="V102" s="243" t="str">
        <f t="shared" si="1"/>
        <v/>
      </c>
      <c r="W102" s="243"/>
      <c r="X102" s="243"/>
      <c r="Y102" s="243"/>
      <c r="Z102" s="62"/>
      <c r="AA102" s="204"/>
      <c r="AB102" s="205"/>
      <c r="AC102" s="225"/>
    </row>
    <row r="103" spans="1:29" s="26" customFormat="1" ht="22.5" customHeight="1">
      <c r="A103" s="190"/>
      <c r="B103" s="192"/>
      <c r="C103" s="192"/>
      <c r="D103" s="193"/>
      <c r="E103" s="193"/>
      <c r="F103" s="193"/>
      <c r="G103" s="193"/>
      <c r="H103" s="193"/>
      <c r="I103" s="197"/>
      <c r="J103" s="197"/>
      <c r="K103" s="197"/>
      <c r="L103" s="198"/>
      <c r="M103" s="198"/>
      <c r="N103" s="198"/>
      <c r="O103" s="198"/>
      <c r="P103" s="198"/>
      <c r="Q103" s="10"/>
      <c r="R103" s="58"/>
      <c r="S103" s="241"/>
      <c r="T103" s="241"/>
      <c r="U103" s="11"/>
      <c r="V103" s="243" t="str">
        <f t="shared" si="1"/>
        <v/>
      </c>
      <c r="W103" s="243"/>
      <c r="X103" s="243"/>
      <c r="Y103" s="243"/>
      <c r="Z103" s="62"/>
      <c r="AA103" s="204"/>
      <c r="AB103" s="205"/>
      <c r="AC103" s="225"/>
    </row>
    <row r="104" spans="1:29" s="26" customFormat="1" ht="22.5" customHeight="1">
      <c r="A104" s="190"/>
      <c r="B104" s="192"/>
      <c r="C104" s="192"/>
      <c r="D104" s="193"/>
      <c r="E104" s="193"/>
      <c r="F104" s="193"/>
      <c r="G104" s="193"/>
      <c r="H104" s="193"/>
      <c r="I104" s="197"/>
      <c r="J104" s="197"/>
      <c r="K104" s="197"/>
      <c r="L104" s="198"/>
      <c r="M104" s="198"/>
      <c r="N104" s="198"/>
      <c r="O104" s="198"/>
      <c r="P104" s="198"/>
      <c r="Q104" s="10"/>
      <c r="R104" s="58"/>
      <c r="S104" s="241"/>
      <c r="T104" s="241"/>
      <c r="U104" s="11"/>
      <c r="V104" s="243" t="str">
        <f t="shared" si="1"/>
        <v/>
      </c>
      <c r="W104" s="243"/>
      <c r="X104" s="243"/>
      <c r="Y104" s="243"/>
      <c r="Z104" s="62"/>
      <c r="AA104" s="204"/>
      <c r="AB104" s="205"/>
      <c r="AC104" s="225"/>
    </row>
    <row r="105" spans="1:29" s="26" customFormat="1" ht="22.5" customHeight="1">
      <c r="A105" s="190"/>
      <c r="B105" s="192"/>
      <c r="C105" s="192"/>
      <c r="D105" s="193"/>
      <c r="E105" s="193"/>
      <c r="F105" s="193"/>
      <c r="G105" s="193"/>
      <c r="H105" s="193"/>
      <c r="I105" s="197"/>
      <c r="J105" s="197"/>
      <c r="K105" s="197"/>
      <c r="L105" s="198"/>
      <c r="M105" s="198"/>
      <c r="N105" s="198"/>
      <c r="O105" s="198"/>
      <c r="P105" s="198"/>
      <c r="Q105" s="10"/>
      <c r="R105" s="58"/>
      <c r="S105" s="241"/>
      <c r="T105" s="241"/>
      <c r="U105" s="11"/>
      <c r="V105" s="243" t="str">
        <f t="shared" si="1"/>
        <v/>
      </c>
      <c r="W105" s="243"/>
      <c r="X105" s="243"/>
      <c r="Y105" s="243"/>
      <c r="Z105" s="62"/>
      <c r="AA105" s="204"/>
      <c r="AB105" s="205"/>
      <c r="AC105" s="225"/>
    </row>
    <row r="106" spans="1:29" s="26" customFormat="1" ht="22.5" customHeight="1">
      <c r="A106" s="190"/>
      <c r="B106" s="192"/>
      <c r="C106" s="192"/>
      <c r="D106" s="193"/>
      <c r="E106" s="193"/>
      <c r="F106" s="193"/>
      <c r="G106" s="193"/>
      <c r="H106" s="193"/>
      <c r="I106" s="197"/>
      <c r="J106" s="197"/>
      <c r="K106" s="197"/>
      <c r="L106" s="198"/>
      <c r="M106" s="198"/>
      <c r="N106" s="198"/>
      <c r="O106" s="198"/>
      <c r="P106" s="198"/>
      <c r="Q106" s="10"/>
      <c r="R106" s="58"/>
      <c r="S106" s="241"/>
      <c r="T106" s="241"/>
      <c r="U106" s="11"/>
      <c r="V106" s="243" t="str">
        <f t="shared" si="1"/>
        <v/>
      </c>
      <c r="W106" s="243"/>
      <c r="X106" s="243"/>
      <c r="Y106" s="243"/>
      <c r="Z106" s="62"/>
      <c r="AA106" s="204"/>
      <c r="AB106" s="205"/>
      <c r="AC106" s="225"/>
    </row>
    <row r="107" spans="1:29" s="26" customFormat="1" ht="22.5" customHeight="1">
      <c r="A107" s="190"/>
      <c r="B107" s="192"/>
      <c r="C107" s="192"/>
      <c r="D107" s="193"/>
      <c r="E107" s="193"/>
      <c r="F107" s="193"/>
      <c r="G107" s="193"/>
      <c r="H107" s="193"/>
      <c r="I107" s="197"/>
      <c r="J107" s="197"/>
      <c r="K107" s="197"/>
      <c r="L107" s="198"/>
      <c r="M107" s="198"/>
      <c r="N107" s="198"/>
      <c r="O107" s="198"/>
      <c r="P107" s="198"/>
      <c r="Q107" s="10"/>
      <c r="R107" s="58"/>
      <c r="S107" s="241"/>
      <c r="T107" s="241"/>
      <c r="U107" s="11"/>
      <c r="V107" s="243" t="str">
        <f t="shared" si="1"/>
        <v/>
      </c>
      <c r="W107" s="243"/>
      <c r="X107" s="243"/>
      <c r="Y107" s="243"/>
      <c r="Z107" s="62"/>
      <c r="AA107" s="204"/>
      <c r="AB107" s="205"/>
      <c r="AC107" s="225"/>
    </row>
    <row r="108" spans="1:29" s="26" customFormat="1" ht="22.5" customHeight="1">
      <c r="A108" s="190"/>
      <c r="B108" s="192"/>
      <c r="C108" s="192"/>
      <c r="D108" s="193"/>
      <c r="E108" s="193"/>
      <c r="F108" s="193"/>
      <c r="G108" s="193"/>
      <c r="H108" s="193"/>
      <c r="I108" s="197"/>
      <c r="J108" s="197"/>
      <c r="K108" s="197"/>
      <c r="L108" s="198"/>
      <c r="M108" s="198"/>
      <c r="N108" s="198"/>
      <c r="O108" s="198"/>
      <c r="P108" s="198"/>
      <c r="Q108" s="10"/>
      <c r="R108" s="58"/>
      <c r="S108" s="241"/>
      <c r="T108" s="241"/>
      <c r="U108" s="11"/>
      <c r="V108" s="243" t="str">
        <f t="shared" si="1"/>
        <v/>
      </c>
      <c r="W108" s="243"/>
      <c r="X108" s="243"/>
      <c r="Y108" s="243"/>
      <c r="Z108" s="62"/>
      <c r="AA108" s="204"/>
      <c r="AB108" s="205"/>
      <c r="AC108" s="225"/>
    </row>
    <row r="109" spans="1:29" s="26" customFormat="1" ht="22.5" customHeight="1">
      <c r="A109" s="190"/>
      <c r="B109" s="192"/>
      <c r="C109" s="192"/>
      <c r="D109" s="193"/>
      <c r="E109" s="193"/>
      <c r="F109" s="193"/>
      <c r="G109" s="193"/>
      <c r="H109" s="193"/>
      <c r="I109" s="197"/>
      <c r="J109" s="197"/>
      <c r="K109" s="197"/>
      <c r="L109" s="198"/>
      <c r="M109" s="198"/>
      <c r="N109" s="198"/>
      <c r="O109" s="198"/>
      <c r="P109" s="198"/>
      <c r="Q109" s="10"/>
      <c r="R109" s="58"/>
      <c r="S109" s="241"/>
      <c r="T109" s="241"/>
      <c r="U109" s="11"/>
      <c r="V109" s="243" t="str">
        <f t="shared" si="1"/>
        <v/>
      </c>
      <c r="W109" s="243"/>
      <c r="X109" s="243"/>
      <c r="Y109" s="243"/>
      <c r="Z109" s="62"/>
      <c r="AA109" s="204"/>
      <c r="AB109" s="205"/>
      <c r="AC109" s="225"/>
    </row>
    <row r="110" spans="1:29" s="26" customFormat="1" ht="22.5" customHeight="1">
      <c r="A110" s="190"/>
      <c r="B110" s="192"/>
      <c r="C110" s="192"/>
      <c r="D110" s="193"/>
      <c r="E110" s="193"/>
      <c r="F110" s="193"/>
      <c r="G110" s="193"/>
      <c r="H110" s="193"/>
      <c r="I110" s="197"/>
      <c r="J110" s="197"/>
      <c r="K110" s="197"/>
      <c r="L110" s="198"/>
      <c r="M110" s="198"/>
      <c r="N110" s="198"/>
      <c r="O110" s="198"/>
      <c r="P110" s="198"/>
      <c r="Q110" s="10"/>
      <c r="R110" s="58"/>
      <c r="S110" s="241"/>
      <c r="T110" s="241"/>
      <c r="U110" s="11"/>
      <c r="V110" s="243" t="str">
        <f t="shared" si="1"/>
        <v/>
      </c>
      <c r="W110" s="243"/>
      <c r="X110" s="243"/>
      <c r="Y110" s="243"/>
      <c r="Z110" s="62"/>
      <c r="AA110" s="204"/>
      <c r="AB110" s="205"/>
      <c r="AC110" s="225"/>
    </row>
    <row r="111" spans="1:29" s="26" customFormat="1" ht="22.5" customHeight="1">
      <c r="A111" s="190"/>
      <c r="B111" s="192"/>
      <c r="C111" s="192"/>
      <c r="D111" s="193"/>
      <c r="E111" s="193"/>
      <c r="F111" s="193"/>
      <c r="G111" s="193"/>
      <c r="H111" s="193"/>
      <c r="I111" s="197"/>
      <c r="J111" s="197"/>
      <c r="K111" s="197"/>
      <c r="L111" s="198"/>
      <c r="M111" s="198"/>
      <c r="N111" s="198"/>
      <c r="O111" s="198"/>
      <c r="P111" s="198"/>
      <c r="Q111" s="10"/>
      <c r="R111" s="58"/>
      <c r="S111" s="241"/>
      <c r="T111" s="241"/>
      <c r="U111" s="11"/>
      <c r="V111" s="243" t="str">
        <f t="shared" si="1"/>
        <v/>
      </c>
      <c r="W111" s="243"/>
      <c r="X111" s="243"/>
      <c r="Y111" s="243"/>
      <c r="Z111" s="62"/>
      <c r="AA111" s="204"/>
      <c r="AB111" s="205"/>
      <c r="AC111" s="225"/>
    </row>
    <row r="112" spans="1:29" s="26" customFormat="1" ht="22.5" customHeight="1">
      <c r="A112" s="190"/>
      <c r="B112" s="192"/>
      <c r="C112" s="192"/>
      <c r="D112" s="193"/>
      <c r="E112" s="193"/>
      <c r="F112" s="193"/>
      <c r="G112" s="193"/>
      <c r="H112" s="193"/>
      <c r="I112" s="197"/>
      <c r="J112" s="197"/>
      <c r="K112" s="197"/>
      <c r="L112" s="198"/>
      <c r="M112" s="198"/>
      <c r="N112" s="198"/>
      <c r="O112" s="198"/>
      <c r="P112" s="198"/>
      <c r="Q112" s="10"/>
      <c r="R112" s="58"/>
      <c r="S112" s="241"/>
      <c r="T112" s="241"/>
      <c r="U112" s="11"/>
      <c r="V112" s="243" t="str">
        <f t="shared" si="1"/>
        <v/>
      </c>
      <c r="W112" s="243"/>
      <c r="X112" s="243"/>
      <c r="Y112" s="243"/>
      <c r="Z112" s="62"/>
      <c r="AA112" s="204"/>
      <c r="AB112" s="205"/>
      <c r="AC112" s="225"/>
    </row>
    <row r="113" spans="1:29" s="26" customFormat="1" ht="22.5" customHeight="1">
      <c r="A113" s="190"/>
      <c r="B113" s="192"/>
      <c r="C113" s="192"/>
      <c r="D113" s="193"/>
      <c r="E113" s="193"/>
      <c r="F113" s="193"/>
      <c r="G113" s="193"/>
      <c r="H113" s="193"/>
      <c r="I113" s="197"/>
      <c r="J113" s="197"/>
      <c r="K113" s="197"/>
      <c r="L113" s="198"/>
      <c r="M113" s="198"/>
      <c r="N113" s="198"/>
      <c r="O113" s="198"/>
      <c r="P113" s="198"/>
      <c r="Q113" s="10"/>
      <c r="R113" s="58"/>
      <c r="S113" s="241"/>
      <c r="T113" s="241"/>
      <c r="U113" s="11"/>
      <c r="V113" s="243" t="str">
        <f t="shared" si="1"/>
        <v/>
      </c>
      <c r="W113" s="243"/>
      <c r="X113" s="243"/>
      <c r="Y113" s="243"/>
      <c r="Z113" s="62"/>
      <c r="AA113" s="204"/>
      <c r="AB113" s="205"/>
      <c r="AC113" s="225"/>
    </row>
    <row r="114" spans="1:29" s="26" customFormat="1" ht="22.5" customHeight="1">
      <c r="A114" s="190"/>
      <c r="B114" s="192"/>
      <c r="C114" s="192"/>
      <c r="D114" s="193"/>
      <c r="E114" s="193"/>
      <c r="F114" s="193"/>
      <c r="G114" s="193"/>
      <c r="H114" s="193"/>
      <c r="I114" s="197"/>
      <c r="J114" s="197"/>
      <c r="K114" s="197"/>
      <c r="L114" s="198"/>
      <c r="M114" s="198"/>
      <c r="N114" s="198"/>
      <c r="O114" s="198"/>
      <c r="P114" s="198"/>
      <c r="Q114" s="10"/>
      <c r="R114" s="58"/>
      <c r="S114" s="241"/>
      <c r="T114" s="241"/>
      <c r="U114" s="11"/>
      <c r="V114" s="243" t="str">
        <f t="shared" si="1"/>
        <v/>
      </c>
      <c r="W114" s="243"/>
      <c r="X114" s="243"/>
      <c r="Y114" s="243"/>
      <c r="Z114" s="62"/>
      <c r="AA114" s="204"/>
      <c r="AB114" s="205"/>
      <c r="AC114" s="225"/>
    </row>
    <row r="115" spans="1:29" s="26" customFormat="1" ht="22.5" customHeight="1">
      <c r="A115" s="190"/>
      <c r="B115" s="192"/>
      <c r="C115" s="192"/>
      <c r="D115" s="193"/>
      <c r="E115" s="193"/>
      <c r="F115" s="193"/>
      <c r="G115" s="193"/>
      <c r="H115" s="193"/>
      <c r="I115" s="197"/>
      <c r="J115" s="197"/>
      <c r="K115" s="197"/>
      <c r="L115" s="198"/>
      <c r="M115" s="198"/>
      <c r="N115" s="198"/>
      <c r="O115" s="198"/>
      <c r="P115" s="198"/>
      <c r="Q115" s="10"/>
      <c r="R115" s="58"/>
      <c r="S115" s="241"/>
      <c r="T115" s="241"/>
      <c r="U115" s="11"/>
      <c r="V115" s="243" t="str">
        <f t="shared" si="1"/>
        <v/>
      </c>
      <c r="W115" s="243"/>
      <c r="X115" s="243"/>
      <c r="Y115" s="243"/>
      <c r="Z115" s="62"/>
      <c r="AA115" s="204"/>
      <c r="AB115" s="205"/>
      <c r="AC115" s="225"/>
    </row>
    <row r="116" spans="1:29" s="26" customFormat="1" ht="22.5" customHeight="1">
      <c r="A116" s="190"/>
      <c r="B116" s="192"/>
      <c r="C116" s="192"/>
      <c r="D116" s="193"/>
      <c r="E116" s="193"/>
      <c r="F116" s="193"/>
      <c r="G116" s="193"/>
      <c r="H116" s="193"/>
      <c r="I116" s="197"/>
      <c r="J116" s="197"/>
      <c r="K116" s="197"/>
      <c r="L116" s="198"/>
      <c r="M116" s="198"/>
      <c r="N116" s="198"/>
      <c r="O116" s="198"/>
      <c r="P116" s="198"/>
      <c r="Q116" s="10"/>
      <c r="R116" s="58"/>
      <c r="S116" s="241"/>
      <c r="T116" s="241"/>
      <c r="U116" s="11"/>
      <c r="V116" s="243" t="str">
        <f t="shared" si="1"/>
        <v/>
      </c>
      <c r="W116" s="243"/>
      <c r="X116" s="243"/>
      <c r="Y116" s="243"/>
      <c r="Z116" s="62"/>
      <c r="AA116" s="204"/>
      <c r="AB116" s="205"/>
      <c r="AC116" s="225"/>
    </row>
    <row r="117" spans="1:29" s="26" customFormat="1" ht="22.5" customHeight="1">
      <c r="A117" s="190"/>
      <c r="B117" s="192"/>
      <c r="C117" s="192"/>
      <c r="D117" s="193"/>
      <c r="E117" s="193"/>
      <c r="F117" s="193"/>
      <c r="G117" s="193"/>
      <c r="H117" s="193"/>
      <c r="I117" s="197"/>
      <c r="J117" s="197"/>
      <c r="K117" s="197"/>
      <c r="L117" s="198"/>
      <c r="M117" s="198"/>
      <c r="N117" s="198"/>
      <c r="O117" s="198"/>
      <c r="P117" s="198"/>
      <c r="Q117" s="10"/>
      <c r="R117" s="58"/>
      <c r="S117" s="241"/>
      <c r="T117" s="241"/>
      <c r="U117" s="11"/>
      <c r="V117" s="243" t="str">
        <f t="shared" si="1"/>
        <v/>
      </c>
      <c r="W117" s="243"/>
      <c r="X117" s="243"/>
      <c r="Y117" s="243"/>
      <c r="Z117" s="62"/>
      <c r="AA117" s="204"/>
      <c r="AB117" s="205"/>
      <c r="AC117" s="225"/>
    </row>
    <row r="118" spans="1:29" s="26" customFormat="1" ht="22.5" customHeight="1">
      <c r="A118" s="190"/>
      <c r="B118" s="192"/>
      <c r="C118" s="192"/>
      <c r="D118" s="193"/>
      <c r="E118" s="193"/>
      <c r="F118" s="193"/>
      <c r="G118" s="193"/>
      <c r="H118" s="193"/>
      <c r="I118" s="197"/>
      <c r="J118" s="197"/>
      <c r="K118" s="197"/>
      <c r="L118" s="198"/>
      <c r="M118" s="198"/>
      <c r="N118" s="198"/>
      <c r="O118" s="198"/>
      <c r="P118" s="198"/>
      <c r="Q118" s="10"/>
      <c r="R118" s="58"/>
      <c r="S118" s="241"/>
      <c r="T118" s="241"/>
      <c r="U118" s="11"/>
      <c r="V118" s="243" t="str">
        <f t="shared" si="1"/>
        <v/>
      </c>
      <c r="W118" s="243"/>
      <c r="X118" s="243"/>
      <c r="Y118" s="243"/>
      <c r="Z118" s="62"/>
      <c r="AA118" s="204"/>
      <c r="AB118" s="205"/>
      <c r="AC118" s="225"/>
    </row>
    <row r="119" spans="1:29" s="26" customFormat="1" ht="22.5" customHeight="1">
      <c r="A119" s="190"/>
      <c r="B119" s="192"/>
      <c r="C119" s="192"/>
      <c r="D119" s="193"/>
      <c r="E119" s="193"/>
      <c r="F119" s="193"/>
      <c r="G119" s="193"/>
      <c r="H119" s="193"/>
      <c r="I119" s="197"/>
      <c r="J119" s="197"/>
      <c r="K119" s="197"/>
      <c r="L119" s="198"/>
      <c r="M119" s="198"/>
      <c r="N119" s="198"/>
      <c r="O119" s="198"/>
      <c r="P119" s="198"/>
      <c r="Q119" s="10"/>
      <c r="R119" s="58"/>
      <c r="S119" s="241"/>
      <c r="T119" s="241"/>
      <c r="U119" s="11"/>
      <c r="V119" s="243" t="str">
        <f t="shared" si="1"/>
        <v/>
      </c>
      <c r="W119" s="243"/>
      <c r="X119" s="243"/>
      <c r="Y119" s="243"/>
      <c r="Z119" s="62"/>
      <c r="AA119" s="204"/>
      <c r="AB119" s="205"/>
      <c r="AC119" s="225"/>
    </row>
    <row r="120" spans="1:29" s="26" customFormat="1" ht="22.5" customHeight="1">
      <c r="A120" s="190"/>
      <c r="B120" s="192"/>
      <c r="C120" s="192"/>
      <c r="D120" s="193"/>
      <c r="E120" s="193"/>
      <c r="F120" s="193"/>
      <c r="G120" s="193"/>
      <c r="H120" s="193"/>
      <c r="I120" s="197"/>
      <c r="J120" s="197"/>
      <c r="K120" s="197"/>
      <c r="L120" s="198"/>
      <c r="M120" s="198"/>
      <c r="N120" s="198"/>
      <c r="O120" s="198"/>
      <c r="P120" s="198"/>
      <c r="Q120" s="10"/>
      <c r="R120" s="58"/>
      <c r="S120" s="241"/>
      <c r="T120" s="241"/>
      <c r="U120" s="11"/>
      <c r="V120" s="243" t="str">
        <f t="shared" si="1"/>
        <v/>
      </c>
      <c r="W120" s="243"/>
      <c r="X120" s="243"/>
      <c r="Y120" s="243"/>
      <c r="Z120" s="62"/>
      <c r="AA120" s="204"/>
      <c r="AB120" s="205"/>
      <c r="AC120" s="225"/>
    </row>
    <row r="121" spans="1:29" s="26" customFormat="1" ht="22.5" customHeight="1">
      <c r="A121" s="190"/>
      <c r="B121" s="192"/>
      <c r="C121" s="192"/>
      <c r="D121" s="193"/>
      <c r="E121" s="193"/>
      <c r="F121" s="193"/>
      <c r="G121" s="193"/>
      <c r="H121" s="193"/>
      <c r="I121" s="197"/>
      <c r="J121" s="197"/>
      <c r="K121" s="197"/>
      <c r="L121" s="198"/>
      <c r="M121" s="198"/>
      <c r="N121" s="198"/>
      <c r="O121" s="198"/>
      <c r="P121" s="198"/>
      <c r="Q121" s="10"/>
      <c r="R121" s="58"/>
      <c r="S121" s="241"/>
      <c r="T121" s="241"/>
      <c r="U121" s="11"/>
      <c r="V121" s="243" t="str">
        <f t="shared" si="1"/>
        <v/>
      </c>
      <c r="W121" s="243"/>
      <c r="X121" s="243"/>
      <c r="Y121" s="243"/>
      <c r="Z121" s="62"/>
      <c r="AA121" s="204"/>
      <c r="AB121" s="205"/>
      <c r="AC121" s="225"/>
    </row>
    <row r="122" spans="1:29" s="26" customFormat="1" ht="22.5" customHeight="1">
      <c r="A122" s="190"/>
      <c r="B122" s="192"/>
      <c r="C122" s="192"/>
      <c r="D122" s="193"/>
      <c r="E122" s="193"/>
      <c r="F122" s="193"/>
      <c r="G122" s="193"/>
      <c r="H122" s="193"/>
      <c r="I122" s="197"/>
      <c r="J122" s="197"/>
      <c r="K122" s="197"/>
      <c r="L122" s="198"/>
      <c r="M122" s="198"/>
      <c r="N122" s="198"/>
      <c r="O122" s="198"/>
      <c r="P122" s="198"/>
      <c r="Q122" s="10"/>
      <c r="R122" s="58"/>
      <c r="S122" s="241"/>
      <c r="T122" s="241"/>
      <c r="U122" s="11"/>
      <c r="V122" s="243" t="str">
        <f t="shared" si="1"/>
        <v/>
      </c>
      <c r="W122" s="243"/>
      <c r="X122" s="243"/>
      <c r="Y122" s="243"/>
      <c r="Z122" s="62"/>
      <c r="AA122" s="204"/>
      <c r="AB122" s="205"/>
      <c r="AC122" s="225"/>
    </row>
    <row r="123" spans="1:29" s="26" customFormat="1" ht="22.5" customHeight="1">
      <c r="A123" s="190"/>
      <c r="B123" s="192"/>
      <c r="C123" s="192"/>
      <c r="D123" s="193"/>
      <c r="E123" s="193"/>
      <c r="F123" s="193"/>
      <c r="G123" s="193"/>
      <c r="H123" s="193"/>
      <c r="I123" s="197"/>
      <c r="J123" s="197"/>
      <c r="K123" s="197"/>
      <c r="L123" s="198"/>
      <c r="M123" s="198"/>
      <c r="N123" s="198"/>
      <c r="O123" s="198"/>
      <c r="P123" s="198"/>
      <c r="Q123" s="10"/>
      <c r="R123" s="58"/>
      <c r="S123" s="241"/>
      <c r="T123" s="241"/>
      <c r="U123" s="11"/>
      <c r="V123" s="243" t="str">
        <f t="shared" si="1"/>
        <v/>
      </c>
      <c r="W123" s="243"/>
      <c r="X123" s="243"/>
      <c r="Y123" s="243"/>
      <c r="Z123" s="62"/>
      <c r="AA123" s="204"/>
      <c r="AB123" s="205"/>
      <c r="AC123" s="225"/>
    </row>
    <row r="124" spans="1:29" s="26" customFormat="1" ht="22.5" customHeight="1">
      <c r="A124" s="190"/>
      <c r="B124" s="192"/>
      <c r="C124" s="192"/>
      <c r="D124" s="193"/>
      <c r="E124" s="193"/>
      <c r="F124" s="193"/>
      <c r="G124" s="193"/>
      <c r="H124" s="193"/>
      <c r="I124" s="197"/>
      <c r="J124" s="197"/>
      <c r="K124" s="197"/>
      <c r="L124" s="198"/>
      <c r="M124" s="198"/>
      <c r="N124" s="198"/>
      <c r="O124" s="198"/>
      <c r="P124" s="198"/>
      <c r="Q124" s="10"/>
      <c r="R124" s="58"/>
      <c r="S124" s="241"/>
      <c r="T124" s="241"/>
      <c r="U124" s="11"/>
      <c r="V124" s="243" t="str">
        <f t="shared" si="1"/>
        <v/>
      </c>
      <c r="W124" s="243"/>
      <c r="X124" s="243"/>
      <c r="Y124" s="243"/>
      <c r="Z124" s="62"/>
      <c r="AA124" s="204"/>
      <c r="AB124" s="205"/>
      <c r="AC124" s="225"/>
    </row>
    <row r="125" spans="1:29" s="26" customFormat="1" ht="22.5" customHeight="1">
      <c r="A125" s="190"/>
      <c r="B125" s="192"/>
      <c r="C125" s="192"/>
      <c r="D125" s="193"/>
      <c r="E125" s="193"/>
      <c r="F125" s="193"/>
      <c r="G125" s="193"/>
      <c r="H125" s="193"/>
      <c r="I125" s="197"/>
      <c r="J125" s="197"/>
      <c r="K125" s="197"/>
      <c r="L125" s="198"/>
      <c r="M125" s="198"/>
      <c r="N125" s="198"/>
      <c r="O125" s="198"/>
      <c r="P125" s="198"/>
      <c r="Q125" s="10"/>
      <c r="R125" s="58"/>
      <c r="S125" s="241"/>
      <c r="T125" s="241"/>
      <c r="U125" s="11"/>
      <c r="V125" s="243" t="str">
        <f t="shared" si="1"/>
        <v/>
      </c>
      <c r="W125" s="243"/>
      <c r="X125" s="243"/>
      <c r="Y125" s="243"/>
      <c r="Z125" s="62"/>
      <c r="AA125" s="204"/>
      <c r="AB125" s="205"/>
      <c r="AC125" s="225"/>
    </row>
    <row r="126" spans="1:29" s="26" customFormat="1" ht="22.5" customHeight="1">
      <c r="A126" s="190"/>
      <c r="B126" s="192"/>
      <c r="C126" s="192"/>
      <c r="D126" s="193"/>
      <c r="E126" s="193"/>
      <c r="F126" s="193"/>
      <c r="G126" s="193"/>
      <c r="H126" s="193"/>
      <c r="I126" s="197"/>
      <c r="J126" s="197"/>
      <c r="K126" s="197"/>
      <c r="L126" s="198"/>
      <c r="M126" s="198"/>
      <c r="N126" s="198"/>
      <c r="O126" s="198"/>
      <c r="P126" s="198"/>
      <c r="Q126" s="10"/>
      <c r="R126" s="58"/>
      <c r="S126" s="241"/>
      <c r="T126" s="241"/>
      <c r="U126" s="11"/>
      <c r="V126" s="243" t="str">
        <f t="shared" si="1"/>
        <v/>
      </c>
      <c r="W126" s="243"/>
      <c r="X126" s="243"/>
      <c r="Y126" s="243"/>
      <c r="Z126" s="62"/>
      <c r="AA126" s="204"/>
      <c r="AB126" s="205"/>
      <c r="AC126" s="225"/>
    </row>
    <row r="127" spans="1:29" s="26" customFormat="1" ht="22.5" customHeight="1">
      <c r="A127" s="190"/>
      <c r="B127" s="192"/>
      <c r="C127" s="192"/>
      <c r="D127" s="193"/>
      <c r="E127" s="193"/>
      <c r="F127" s="193"/>
      <c r="G127" s="193"/>
      <c r="H127" s="193"/>
      <c r="I127" s="197"/>
      <c r="J127" s="197"/>
      <c r="K127" s="197"/>
      <c r="L127" s="198"/>
      <c r="M127" s="198"/>
      <c r="N127" s="198"/>
      <c r="O127" s="198"/>
      <c r="P127" s="198"/>
      <c r="Q127" s="10"/>
      <c r="R127" s="58"/>
      <c r="S127" s="241"/>
      <c r="T127" s="241"/>
      <c r="U127" s="11"/>
      <c r="V127" s="243" t="str">
        <f t="shared" si="1"/>
        <v/>
      </c>
      <c r="W127" s="243"/>
      <c r="X127" s="243"/>
      <c r="Y127" s="243"/>
      <c r="Z127" s="62"/>
      <c r="AA127" s="204"/>
      <c r="AB127" s="205"/>
      <c r="AC127" s="225"/>
    </row>
    <row r="128" spans="1:29" s="26" customFormat="1" ht="22.5" customHeight="1">
      <c r="A128" s="190"/>
      <c r="B128" s="192"/>
      <c r="C128" s="192"/>
      <c r="D128" s="193"/>
      <c r="E128" s="193"/>
      <c r="F128" s="193"/>
      <c r="G128" s="193"/>
      <c r="H128" s="193"/>
      <c r="I128" s="197"/>
      <c r="J128" s="197"/>
      <c r="K128" s="197"/>
      <c r="L128" s="198"/>
      <c r="M128" s="198"/>
      <c r="N128" s="198"/>
      <c r="O128" s="198"/>
      <c r="P128" s="198"/>
      <c r="Q128" s="10"/>
      <c r="R128" s="58"/>
      <c r="S128" s="241"/>
      <c r="T128" s="241"/>
      <c r="U128" s="11"/>
      <c r="V128" s="243" t="str">
        <f t="shared" si="1"/>
        <v/>
      </c>
      <c r="W128" s="243"/>
      <c r="X128" s="243"/>
      <c r="Y128" s="243"/>
      <c r="Z128" s="62"/>
      <c r="AA128" s="204"/>
      <c r="AB128" s="205"/>
      <c r="AC128" s="225"/>
    </row>
    <row r="129" spans="1:29" s="26" customFormat="1" ht="22.5" customHeight="1">
      <c r="A129" s="190"/>
      <c r="B129" s="192"/>
      <c r="C129" s="192"/>
      <c r="D129" s="193"/>
      <c r="E129" s="193"/>
      <c r="F129" s="193"/>
      <c r="G129" s="193"/>
      <c r="H129" s="193"/>
      <c r="I129" s="197"/>
      <c r="J129" s="197"/>
      <c r="K129" s="197"/>
      <c r="L129" s="198"/>
      <c r="M129" s="198"/>
      <c r="N129" s="198"/>
      <c r="O129" s="198"/>
      <c r="P129" s="198"/>
      <c r="Q129" s="10"/>
      <c r="R129" s="58"/>
      <c r="S129" s="241"/>
      <c r="T129" s="241"/>
      <c r="U129" s="11"/>
      <c r="V129" s="243" t="str">
        <f t="shared" si="1"/>
        <v/>
      </c>
      <c r="W129" s="243"/>
      <c r="X129" s="243"/>
      <c r="Y129" s="243"/>
      <c r="Z129" s="62"/>
      <c r="AA129" s="204"/>
      <c r="AB129" s="205"/>
      <c r="AC129" s="225"/>
    </row>
    <row r="130" spans="1:29" s="26" customFormat="1" ht="22.5" customHeight="1">
      <c r="A130" s="190"/>
      <c r="B130" s="192"/>
      <c r="C130" s="192"/>
      <c r="D130" s="193"/>
      <c r="E130" s="193"/>
      <c r="F130" s="193"/>
      <c r="G130" s="193"/>
      <c r="H130" s="193"/>
      <c r="I130" s="197"/>
      <c r="J130" s="197"/>
      <c r="K130" s="197"/>
      <c r="L130" s="198"/>
      <c r="M130" s="198"/>
      <c r="N130" s="198"/>
      <c r="O130" s="198"/>
      <c r="P130" s="198"/>
      <c r="Q130" s="10"/>
      <c r="R130" s="58"/>
      <c r="S130" s="241"/>
      <c r="T130" s="241"/>
      <c r="U130" s="11"/>
      <c r="V130" s="243" t="str">
        <f t="shared" si="1"/>
        <v/>
      </c>
      <c r="W130" s="243"/>
      <c r="X130" s="243"/>
      <c r="Y130" s="243"/>
      <c r="Z130" s="62"/>
      <c r="AA130" s="204"/>
      <c r="AB130" s="205"/>
      <c r="AC130" s="225"/>
    </row>
    <row r="131" spans="1:29" s="26" customFormat="1" ht="22.5" customHeight="1">
      <c r="A131" s="190"/>
      <c r="B131" s="192"/>
      <c r="C131" s="192"/>
      <c r="D131" s="193"/>
      <c r="E131" s="193"/>
      <c r="F131" s="193"/>
      <c r="G131" s="193"/>
      <c r="H131" s="193"/>
      <c r="I131" s="197"/>
      <c r="J131" s="197"/>
      <c r="K131" s="197"/>
      <c r="L131" s="198"/>
      <c r="M131" s="198"/>
      <c r="N131" s="198"/>
      <c r="O131" s="198"/>
      <c r="P131" s="198"/>
      <c r="Q131" s="10"/>
      <c r="R131" s="58"/>
      <c r="S131" s="241"/>
      <c r="T131" s="241"/>
      <c r="U131" s="11"/>
      <c r="V131" s="243" t="str">
        <f t="shared" si="1"/>
        <v/>
      </c>
      <c r="W131" s="243"/>
      <c r="X131" s="243"/>
      <c r="Y131" s="243"/>
      <c r="Z131" s="62"/>
      <c r="AA131" s="204"/>
      <c r="AB131" s="205"/>
      <c r="AC131" s="225"/>
    </row>
    <row r="132" spans="1:29" s="26" customFormat="1" ht="22.5" customHeight="1">
      <c r="A132" s="190"/>
      <c r="B132" s="192"/>
      <c r="C132" s="192"/>
      <c r="D132" s="193"/>
      <c r="E132" s="193"/>
      <c r="F132" s="193"/>
      <c r="G132" s="193"/>
      <c r="H132" s="193"/>
      <c r="I132" s="197"/>
      <c r="J132" s="197"/>
      <c r="K132" s="197"/>
      <c r="L132" s="198"/>
      <c r="M132" s="198"/>
      <c r="N132" s="198"/>
      <c r="O132" s="198"/>
      <c r="P132" s="198"/>
      <c r="Q132" s="10"/>
      <c r="R132" s="58"/>
      <c r="S132" s="241"/>
      <c r="T132" s="241"/>
      <c r="U132" s="11"/>
      <c r="V132" s="243" t="str">
        <f t="shared" si="1"/>
        <v/>
      </c>
      <c r="W132" s="243"/>
      <c r="X132" s="243"/>
      <c r="Y132" s="243"/>
      <c r="Z132" s="62"/>
      <c r="AA132" s="204"/>
      <c r="AB132" s="205"/>
      <c r="AC132" s="225"/>
    </row>
    <row r="133" spans="1:29" s="26" customFormat="1" ht="22.5" customHeight="1">
      <c r="A133" s="190"/>
      <c r="B133" s="192"/>
      <c r="C133" s="192"/>
      <c r="D133" s="193"/>
      <c r="E133" s="193"/>
      <c r="F133" s="193"/>
      <c r="G133" s="193"/>
      <c r="H133" s="193"/>
      <c r="I133" s="197"/>
      <c r="J133" s="197"/>
      <c r="K133" s="197"/>
      <c r="L133" s="198"/>
      <c r="M133" s="198"/>
      <c r="N133" s="198"/>
      <c r="O133" s="198"/>
      <c r="P133" s="198"/>
      <c r="Q133" s="10"/>
      <c r="R133" s="58"/>
      <c r="S133" s="241"/>
      <c r="T133" s="241"/>
      <c r="U133" s="11"/>
      <c r="V133" s="243" t="str">
        <f t="shared" si="1"/>
        <v/>
      </c>
      <c r="W133" s="243"/>
      <c r="X133" s="243"/>
      <c r="Y133" s="243"/>
      <c r="Z133" s="62"/>
      <c r="AA133" s="204"/>
      <c r="AB133" s="205"/>
      <c r="AC133" s="225"/>
    </row>
    <row r="134" spans="1:29" s="26" customFormat="1" ht="22.5" customHeight="1">
      <c r="A134" s="190"/>
      <c r="B134" s="192"/>
      <c r="C134" s="192"/>
      <c r="D134" s="193"/>
      <c r="E134" s="193"/>
      <c r="F134" s="193"/>
      <c r="G134" s="193"/>
      <c r="H134" s="193"/>
      <c r="I134" s="197"/>
      <c r="J134" s="197"/>
      <c r="K134" s="197"/>
      <c r="L134" s="198"/>
      <c r="M134" s="198"/>
      <c r="N134" s="198"/>
      <c r="O134" s="198"/>
      <c r="P134" s="198"/>
      <c r="Q134" s="10"/>
      <c r="R134" s="58"/>
      <c r="S134" s="241"/>
      <c r="T134" s="241"/>
      <c r="U134" s="11"/>
      <c r="V134" s="243" t="str">
        <f t="shared" si="1"/>
        <v/>
      </c>
      <c r="W134" s="243"/>
      <c r="X134" s="243"/>
      <c r="Y134" s="243"/>
      <c r="Z134" s="62"/>
      <c r="AA134" s="204"/>
      <c r="AB134" s="205"/>
      <c r="AC134" s="225"/>
    </row>
    <row r="135" spans="1:29" s="26" customFormat="1" ht="22.5" customHeight="1">
      <c r="A135" s="190"/>
      <c r="B135" s="192"/>
      <c r="C135" s="192"/>
      <c r="D135" s="193"/>
      <c r="E135" s="193"/>
      <c r="F135" s="193"/>
      <c r="G135" s="193"/>
      <c r="H135" s="193"/>
      <c r="I135" s="197"/>
      <c r="J135" s="197"/>
      <c r="K135" s="197"/>
      <c r="L135" s="198"/>
      <c r="M135" s="198"/>
      <c r="N135" s="198"/>
      <c r="O135" s="198"/>
      <c r="P135" s="198"/>
      <c r="Q135" s="10"/>
      <c r="R135" s="58"/>
      <c r="S135" s="241"/>
      <c r="T135" s="241"/>
      <c r="U135" s="11"/>
      <c r="V135" s="243" t="str">
        <f t="shared" si="1"/>
        <v/>
      </c>
      <c r="W135" s="243"/>
      <c r="X135" s="243"/>
      <c r="Y135" s="243"/>
      <c r="Z135" s="62"/>
      <c r="AA135" s="204"/>
      <c r="AB135" s="205"/>
      <c r="AC135" s="225"/>
    </row>
    <row r="136" spans="1:29" s="26" customFormat="1" ht="22.5" customHeight="1">
      <c r="A136" s="190"/>
      <c r="B136" s="192"/>
      <c r="C136" s="192"/>
      <c r="D136" s="193"/>
      <c r="E136" s="193"/>
      <c r="F136" s="193"/>
      <c r="G136" s="193"/>
      <c r="H136" s="193"/>
      <c r="I136" s="197"/>
      <c r="J136" s="197"/>
      <c r="K136" s="197"/>
      <c r="L136" s="198"/>
      <c r="M136" s="198"/>
      <c r="N136" s="198"/>
      <c r="O136" s="198"/>
      <c r="P136" s="198"/>
      <c r="Q136" s="10"/>
      <c r="R136" s="58"/>
      <c r="S136" s="241"/>
      <c r="T136" s="241"/>
      <c r="U136" s="11"/>
      <c r="V136" s="243" t="str">
        <f t="shared" si="1"/>
        <v/>
      </c>
      <c r="W136" s="243"/>
      <c r="X136" s="243"/>
      <c r="Y136" s="243"/>
      <c r="Z136" s="62"/>
      <c r="AA136" s="204"/>
      <c r="AB136" s="205"/>
      <c r="AC136" s="225"/>
    </row>
    <row r="137" spans="1:29" s="26" customFormat="1" ht="22.5" customHeight="1">
      <c r="A137" s="190"/>
      <c r="B137" s="192"/>
      <c r="C137" s="192"/>
      <c r="D137" s="193"/>
      <c r="E137" s="193"/>
      <c r="F137" s="193"/>
      <c r="G137" s="193"/>
      <c r="H137" s="193"/>
      <c r="I137" s="197"/>
      <c r="J137" s="197"/>
      <c r="K137" s="197"/>
      <c r="L137" s="198"/>
      <c r="M137" s="198"/>
      <c r="N137" s="198"/>
      <c r="O137" s="198"/>
      <c r="P137" s="198"/>
      <c r="Q137" s="10"/>
      <c r="R137" s="58"/>
      <c r="S137" s="241"/>
      <c r="T137" s="241"/>
      <c r="U137" s="11"/>
      <c r="V137" s="243" t="str">
        <f t="shared" si="1"/>
        <v/>
      </c>
      <c r="W137" s="243"/>
      <c r="X137" s="243"/>
      <c r="Y137" s="243"/>
      <c r="Z137" s="62"/>
      <c r="AA137" s="204"/>
      <c r="AB137" s="205"/>
      <c r="AC137" s="225"/>
    </row>
    <row r="138" spans="1:29" s="26" customFormat="1" ht="22.5" customHeight="1">
      <c r="A138" s="190"/>
      <c r="B138" s="192"/>
      <c r="C138" s="192"/>
      <c r="D138" s="193"/>
      <c r="E138" s="193"/>
      <c r="F138" s="193"/>
      <c r="G138" s="193"/>
      <c r="H138" s="193"/>
      <c r="I138" s="197"/>
      <c r="J138" s="197"/>
      <c r="K138" s="197"/>
      <c r="L138" s="198"/>
      <c r="M138" s="198"/>
      <c r="N138" s="198"/>
      <c r="O138" s="198"/>
      <c r="P138" s="198"/>
      <c r="Q138" s="10"/>
      <c r="R138" s="58"/>
      <c r="S138" s="241"/>
      <c r="T138" s="241"/>
      <c r="U138" s="11"/>
      <c r="V138" s="243" t="str">
        <f t="shared" si="1"/>
        <v/>
      </c>
      <c r="W138" s="243"/>
      <c r="X138" s="243"/>
      <c r="Y138" s="243"/>
      <c r="Z138" s="62"/>
      <c r="AA138" s="204"/>
      <c r="AB138" s="205"/>
      <c r="AC138" s="225"/>
    </row>
    <row r="139" spans="1:29" s="26" customFormat="1" ht="22.5" customHeight="1">
      <c r="A139" s="190"/>
      <c r="B139" s="192"/>
      <c r="C139" s="192"/>
      <c r="D139" s="193"/>
      <c r="E139" s="193"/>
      <c r="F139" s="193"/>
      <c r="G139" s="193"/>
      <c r="H139" s="193"/>
      <c r="I139" s="197"/>
      <c r="J139" s="197"/>
      <c r="K139" s="197"/>
      <c r="L139" s="198"/>
      <c r="M139" s="198"/>
      <c r="N139" s="198"/>
      <c r="O139" s="198"/>
      <c r="P139" s="198"/>
      <c r="Q139" s="10"/>
      <c r="R139" s="58"/>
      <c r="S139" s="241"/>
      <c r="T139" s="241"/>
      <c r="U139" s="11"/>
      <c r="V139" s="243" t="str">
        <f t="shared" si="1"/>
        <v/>
      </c>
      <c r="W139" s="243"/>
      <c r="X139" s="243"/>
      <c r="Y139" s="243"/>
      <c r="Z139" s="62"/>
      <c r="AA139" s="204"/>
      <c r="AB139" s="205"/>
      <c r="AC139" s="225"/>
    </row>
    <row r="140" spans="1:29" s="26" customFormat="1" ht="22.5" customHeight="1">
      <c r="A140" s="190"/>
      <c r="B140" s="192"/>
      <c r="C140" s="192"/>
      <c r="D140" s="193"/>
      <c r="E140" s="193"/>
      <c r="F140" s="193"/>
      <c r="G140" s="193"/>
      <c r="H140" s="193"/>
      <c r="I140" s="197"/>
      <c r="J140" s="197"/>
      <c r="K140" s="197"/>
      <c r="L140" s="198"/>
      <c r="M140" s="198"/>
      <c r="N140" s="198"/>
      <c r="O140" s="198"/>
      <c r="P140" s="198"/>
      <c r="Q140" s="10"/>
      <c r="R140" s="58"/>
      <c r="S140" s="241"/>
      <c r="T140" s="241"/>
      <c r="U140" s="11"/>
      <c r="V140" s="243" t="str">
        <f t="shared" si="1"/>
        <v/>
      </c>
      <c r="W140" s="243"/>
      <c r="X140" s="243"/>
      <c r="Y140" s="243"/>
      <c r="Z140" s="62"/>
      <c r="AA140" s="204"/>
      <c r="AB140" s="205"/>
      <c r="AC140" s="225"/>
    </row>
    <row r="141" spans="1:29" s="26" customFormat="1" ht="22.5" customHeight="1">
      <c r="A141" s="190"/>
      <c r="B141" s="192"/>
      <c r="C141" s="192"/>
      <c r="D141" s="193"/>
      <c r="E141" s="193"/>
      <c r="F141" s="193"/>
      <c r="G141" s="193"/>
      <c r="H141" s="193"/>
      <c r="I141" s="197"/>
      <c r="J141" s="197"/>
      <c r="K141" s="197"/>
      <c r="L141" s="198"/>
      <c r="M141" s="198"/>
      <c r="N141" s="198"/>
      <c r="O141" s="198"/>
      <c r="P141" s="198"/>
      <c r="Q141" s="10"/>
      <c r="R141" s="58"/>
      <c r="S141" s="241"/>
      <c r="T141" s="241"/>
      <c r="U141" s="11"/>
      <c r="V141" s="243" t="str">
        <f t="shared" si="1"/>
        <v/>
      </c>
      <c r="W141" s="243"/>
      <c r="X141" s="243"/>
      <c r="Y141" s="243"/>
      <c r="Z141" s="62"/>
      <c r="AA141" s="204"/>
      <c r="AB141" s="205"/>
      <c r="AC141" s="225"/>
    </row>
    <row r="142" spans="1:29" s="26" customFormat="1" ht="22.5" customHeight="1">
      <c r="A142" s="190"/>
      <c r="B142" s="192"/>
      <c r="C142" s="192"/>
      <c r="D142" s="193"/>
      <c r="E142" s="193"/>
      <c r="F142" s="193"/>
      <c r="G142" s="193"/>
      <c r="H142" s="193"/>
      <c r="I142" s="197"/>
      <c r="J142" s="197"/>
      <c r="K142" s="197"/>
      <c r="L142" s="198"/>
      <c r="M142" s="198"/>
      <c r="N142" s="198"/>
      <c r="O142" s="198"/>
      <c r="P142" s="198"/>
      <c r="Q142" s="10"/>
      <c r="R142" s="58"/>
      <c r="S142" s="241"/>
      <c r="T142" s="241"/>
      <c r="U142" s="11"/>
      <c r="V142" s="243" t="str">
        <f t="shared" si="1"/>
        <v/>
      </c>
      <c r="W142" s="243"/>
      <c r="X142" s="243"/>
      <c r="Y142" s="243"/>
      <c r="Z142" s="62"/>
      <c r="AA142" s="204"/>
      <c r="AB142" s="205"/>
      <c r="AC142" s="225"/>
    </row>
    <row r="143" spans="1:29" s="26" customFormat="1" ht="22.5" customHeight="1">
      <c r="A143" s="190"/>
      <c r="B143" s="192"/>
      <c r="C143" s="192"/>
      <c r="D143" s="193"/>
      <c r="E143" s="193"/>
      <c r="F143" s="193"/>
      <c r="G143" s="193"/>
      <c r="H143" s="193"/>
      <c r="I143" s="197"/>
      <c r="J143" s="197"/>
      <c r="K143" s="197"/>
      <c r="L143" s="198"/>
      <c r="M143" s="198"/>
      <c r="N143" s="198"/>
      <c r="O143" s="198"/>
      <c r="P143" s="198"/>
      <c r="Q143" s="10"/>
      <c r="R143" s="58"/>
      <c r="S143" s="241"/>
      <c r="T143" s="241"/>
      <c r="U143" s="11"/>
      <c r="V143" s="243" t="str">
        <f t="shared" si="1"/>
        <v/>
      </c>
      <c r="W143" s="243"/>
      <c r="X143" s="243"/>
      <c r="Y143" s="243"/>
      <c r="Z143" s="62"/>
      <c r="AA143" s="204"/>
      <c r="AB143" s="205"/>
      <c r="AC143" s="225"/>
    </row>
    <row r="144" spans="1:29" s="26" customFormat="1" ht="22.5" customHeight="1">
      <c r="A144" s="190"/>
      <c r="B144" s="192"/>
      <c r="C144" s="192"/>
      <c r="D144" s="193"/>
      <c r="E144" s="193"/>
      <c r="F144" s="193"/>
      <c r="G144" s="193"/>
      <c r="H144" s="193"/>
      <c r="I144" s="197"/>
      <c r="J144" s="197"/>
      <c r="K144" s="197"/>
      <c r="L144" s="198"/>
      <c r="M144" s="198"/>
      <c r="N144" s="198"/>
      <c r="O144" s="198"/>
      <c r="P144" s="198"/>
      <c r="Q144" s="10"/>
      <c r="R144" s="58"/>
      <c r="S144" s="241"/>
      <c r="T144" s="241"/>
      <c r="U144" s="11"/>
      <c r="V144" s="243" t="str">
        <f t="shared" si="1"/>
        <v/>
      </c>
      <c r="W144" s="243"/>
      <c r="X144" s="243"/>
      <c r="Y144" s="243"/>
      <c r="Z144" s="62"/>
      <c r="AA144" s="204"/>
      <c r="AB144" s="205"/>
      <c r="AC144" s="225"/>
    </row>
    <row r="145" spans="1:29" s="26" customFormat="1" ht="22.5" customHeight="1">
      <c r="A145" s="190"/>
      <c r="B145" s="192"/>
      <c r="C145" s="192"/>
      <c r="D145" s="193"/>
      <c r="E145" s="193"/>
      <c r="F145" s="193"/>
      <c r="G145" s="193"/>
      <c r="H145" s="193"/>
      <c r="I145" s="197"/>
      <c r="J145" s="197"/>
      <c r="K145" s="197"/>
      <c r="L145" s="198"/>
      <c r="M145" s="198"/>
      <c r="N145" s="198"/>
      <c r="O145" s="198"/>
      <c r="P145" s="198"/>
      <c r="Q145" s="10"/>
      <c r="R145" s="58"/>
      <c r="S145" s="241"/>
      <c r="T145" s="241"/>
      <c r="U145" s="11"/>
      <c r="V145" s="243" t="str">
        <f t="shared" si="1"/>
        <v/>
      </c>
      <c r="W145" s="243"/>
      <c r="X145" s="243"/>
      <c r="Y145" s="243"/>
      <c r="Z145" s="62"/>
      <c r="AA145" s="204"/>
      <c r="AB145" s="205"/>
      <c r="AC145" s="225"/>
    </row>
    <row r="146" spans="1:29" s="26" customFormat="1" ht="22.5" customHeight="1">
      <c r="A146" s="190"/>
      <c r="B146" s="192"/>
      <c r="C146" s="192"/>
      <c r="D146" s="193"/>
      <c r="E146" s="193"/>
      <c r="F146" s="193"/>
      <c r="G146" s="193"/>
      <c r="H146" s="193"/>
      <c r="I146" s="197"/>
      <c r="J146" s="197"/>
      <c r="K146" s="197"/>
      <c r="L146" s="198"/>
      <c r="M146" s="198"/>
      <c r="N146" s="198"/>
      <c r="O146" s="198"/>
      <c r="P146" s="198"/>
      <c r="Q146" s="10"/>
      <c r="R146" s="58"/>
      <c r="S146" s="241"/>
      <c r="T146" s="241"/>
      <c r="U146" s="11"/>
      <c r="V146" s="243" t="str">
        <f t="shared" si="1"/>
        <v/>
      </c>
      <c r="W146" s="243"/>
      <c r="X146" s="243"/>
      <c r="Y146" s="243"/>
      <c r="Z146" s="62"/>
      <c r="AA146" s="204"/>
      <c r="AB146" s="205"/>
      <c r="AC146" s="225"/>
    </row>
    <row r="147" spans="1:29" s="26" customFormat="1" ht="22.5" customHeight="1">
      <c r="A147" s="190"/>
      <c r="B147" s="192"/>
      <c r="C147" s="192"/>
      <c r="D147" s="193"/>
      <c r="E147" s="193"/>
      <c r="F147" s="193"/>
      <c r="G147" s="193"/>
      <c r="H147" s="193"/>
      <c r="I147" s="197"/>
      <c r="J147" s="197"/>
      <c r="K147" s="197"/>
      <c r="L147" s="198"/>
      <c r="M147" s="198"/>
      <c r="N147" s="198"/>
      <c r="O147" s="198"/>
      <c r="P147" s="198"/>
      <c r="Q147" s="10"/>
      <c r="R147" s="58"/>
      <c r="S147" s="241"/>
      <c r="T147" s="241"/>
      <c r="U147" s="11"/>
      <c r="V147" s="243" t="str">
        <f t="shared" si="1"/>
        <v/>
      </c>
      <c r="W147" s="243"/>
      <c r="X147" s="243"/>
      <c r="Y147" s="243"/>
      <c r="Z147" s="62"/>
      <c r="AA147" s="204"/>
      <c r="AB147" s="205"/>
      <c r="AC147" s="225"/>
    </row>
    <row r="148" spans="1:29" s="26" customFormat="1" ht="22.5" customHeight="1">
      <c r="A148" s="190"/>
      <c r="B148" s="192"/>
      <c r="C148" s="192"/>
      <c r="D148" s="193"/>
      <c r="E148" s="193"/>
      <c r="F148" s="193"/>
      <c r="G148" s="193"/>
      <c r="H148" s="193"/>
      <c r="I148" s="197"/>
      <c r="J148" s="197"/>
      <c r="K148" s="197"/>
      <c r="L148" s="198"/>
      <c r="M148" s="198"/>
      <c r="N148" s="198"/>
      <c r="O148" s="198"/>
      <c r="P148" s="198"/>
      <c r="Q148" s="10"/>
      <c r="R148" s="58"/>
      <c r="S148" s="241"/>
      <c r="T148" s="241"/>
      <c r="U148" s="11"/>
      <c r="V148" s="243" t="str">
        <f t="shared" si="1"/>
        <v/>
      </c>
      <c r="W148" s="243"/>
      <c r="X148" s="243"/>
      <c r="Y148" s="243"/>
      <c r="Z148" s="62"/>
      <c r="AA148" s="204"/>
      <c r="AB148" s="205"/>
      <c r="AC148" s="225"/>
    </row>
    <row r="149" spans="1:29" s="26" customFormat="1" ht="22.5" customHeight="1">
      <c r="A149" s="190"/>
      <c r="B149" s="192"/>
      <c r="C149" s="192"/>
      <c r="D149" s="193"/>
      <c r="E149" s="193"/>
      <c r="F149" s="193"/>
      <c r="G149" s="193"/>
      <c r="H149" s="193"/>
      <c r="I149" s="197"/>
      <c r="J149" s="197"/>
      <c r="K149" s="197"/>
      <c r="L149" s="198"/>
      <c r="M149" s="198"/>
      <c r="N149" s="198"/>
      <c r="O149" s="198"/>
      <c r="P149" s="198"/>
      <c r="Q149" s="10"/>
      <c r="R149" s="58"/>
      <c r="S149" s="241"/>
      <c r="T149" s="241"/>
      <c r="U149" s="11"/>
      <c r="V149" s="243" t="str">
        <f t="shared" si="1"/>
        <v/>
      </c>
      <c r="W149" s="243"/>
      <c r="X149" s="243"/>
      <c r="Y149" s="243"/>
      <c r="Z149" s="62"/>
      <c r="AA149" s="204"/>
      <c r="AB149" s="205"/>
      <c r="AC149" s="225"/>
    </row>
    <row r="150" spans="1:29" s="26" customFormat="1" ht="22.5" customHeight="1">
      <c r="A150" s="190"/>
      <c r="B150" s="192"/>
      <c r="C150" s="192"/>
      <c r="D150" s="193"/>
      <c r="E150" s="193"/>
      <c r="F150" s="193"/>
      <c r="G150" s="193"/>
      <c r="H150" s="193"/>
      <c r="I150" s="197"/>
      <c r="J150" s="197"/>
      <c r="K150" s="197"/>
      <c r="L150" s="198"/>
      <c r="M150" s="198"/>
      <c r="N150" s="198"/>
      <c r="O150" s="198"/>
      <c r="P150" s="198"/>
      <c r="Q150" s="10"/>
      <c r="R150" s="58"/>
      <c r="S150" s="241"/>
      <c r="T150" s="241"/>
      <c r="U150" s="11"/>
      <c r="V150" s="243" t="str">
        <f t="shared" ref="V150:V213" si="2">IF(U150&lt;&gt;"",IF(S150&lt;&gt;"",U150*Q150*S150,U150*Q150),"")</f>
        <v/>
      </c>
      <c r="W150" s="243"/>
      <c r="X150" s="243"/>
      <c r="Y150" s="243"/>
      <c r="Z150" s="62"/>
      <c r="AA150" s="204"/>
      <c r="AB150" s="205"/>
      <c r="AC150" s="225"/>
    </row>
    <row r="151" spans="1:29" s="26" customFormat="1" ht="22.5" customHeight="1">
      <c r="A151" s="190"/>
      <c r="B151" s="192"/>
      <c r="C151" s="192"/>
      <c r="D151" s="193"/>
      <c r="E151" s="193"/>
      <c r="F151" s="193"/>
      <c r="G151" s="193"/>
      <c r="H151" s="193"/>
      <c r="I151" s="197"/>
      <c r="J151" s="197"/>
      <c r="K151" s="197"/>
      <c r="L151" s="198"/>
      <c r="M151" s="198"/>
      <c r="N151" s="198"/>
      <c r="O151" s="198"/>
      <c r="P151" s="198"/>
      <c r="Q151" s="10"/>
      <c r="R151" s="58"/>
      <c r="S151" s="241"/>
      <c r="T151" s="241"/>
      <c r="U151" s="11"/>
      <c r="V151" s="243" t="str">
        <f t="shared" si="2"/>
        <v/>
      </c>
      <c r="W151" s="243"/>
      <c r="X151" s="243"/>
      <c r="Y151" s="243"/>
      <c r="Z151" s="62"/>
      <c r="AA151" s="204"/>
      <c r="AB151" s="205"/>
      <c r="AC151" s="225"/>
    </row>
    <row r="152" spans="1:29" s="26" customFormat="1" ht="22.5" customHeight="1">
      <c r="A152" s="190"/>
      <c r="B152" s="192"/>
      <c r="C152" s="192"/>
      <c r="D152" s="193"/>
      <c r="E152" s="193"/>
      <c r="F152" s="193"/>
      <c r="G152" s="193"/>
      <c r="H152" s="193"/>
      <c r="I152" s="197"/>
      <c r="J152" s="197"/>
      <c r="K152" s="197"/>
      <c r="L152" s="198"/>
      <c r="M152" s="198"/>
      <c r="N152" s="198"/>
      <c r="O152" s="198"/>
      <c r="P152" s="198"/>
      <c r="Q152" s="10"/>
      <c r="R152" s="58"/>
      <c r="S152" s="241"/>
      <c r="T152" s="241"/>
      <c r="U152" s="11"/>
      <c r="V152" s="243" t="str">
        <f t="shared" si="2"/>
        <v/>
      </c>
      <c r="W152" s="243"/>
      <c r="X152" s="243"/>
      <c r="Y152" s="243"/>
      <c r="Z152" s="62"/>
      <c r="AA152" s="204"/>
      <c r="AB152" s="205"/>
      <c r="AC152" s="225"/>
    </row>
    <row r="153" spans="1:29" s="26" customFormat="1" ht="22.5" customHeight="1">
      <c r="A153" s="190"/>
      <c r="B153" s="192"/>
      <c r="C153" s="192"/>
      <c r="D153" s="193"/>
      <c r="E153" s="193"/>
      <c r="F153" s="193"/>
      <c r="G153" s="193"/>
      <c r="H153" s="193"/>
      <c r="I153" s="197"/>
      <c r="J153" s="197"/>
      <c r="K153" s="197"/>
      <c r="L153" s="198"/>
      <c r="M153" s="198"/>
      <c r="N153" s="198"/>
      <c r="O153" s="198"/>
      <c r="P153" s="198"/>
      <c r="Q153" s="10"/>
      <c r="R153" s="58"/>
      <c r="S153" s="241"/>
      <c r="T153" s="241"/>
      <c r="U153" s="11"/>
      <c r="V153" s="243" t="str">
        <f t="shared" si="2"/>
        <v/>
      </c>
      <c r="W153" s="243"/>
      <c r="X153" s="243"/>
      <c r="Y153" s="243"/>
      <c r="Z153" s="62"/>
      <c r="AA153" s="204"/>
      <c r="AB153" s="205"/>
      <c r="AC153" s="225"/>
    </row>
    <row r="154" spans="1:29" s="26" customFormat="1" ht="22.5" customHeight="1">
      <c r="A154" s="190"/>
      <c r="B154" s="192"/>
      <c r="C154" s="192"/>
      <c r="D154" s="193"/>
      <c r="E154" s="193"/>
      <c r="F154" s="193"/>
      <c r="G154" s="193"/>
      <c r="H154" s="193"/>
      <c r="I154" s="197"/>
      <c r="J154" s="197"/>
      <c r="K154" s="197"/>
      <c r="L154" s="198"/>
      <c r="M154" s="198"/>
      <c r="N154" s="198"/>
      <c r="O154" s="198"/>
      <c r="P154" s="198"/>
      <c r="Q154" s="10"/>
      <c r="R154" s="58"/>
      <c r="S154" s="241"/>
      <c r="T154" s="241"/>
      <c r="U154" s="11"/>
      <c r="V154" s="243" t="str">
        <f t="shared" si="2"/>
        <v/>
      </c>
      <c r="W154" s="243"/>
      <c r="X154" s="243"/>
      <c r="Y154" s="243"/>
      <c r="Z154" s="62"/>
      <c r="AA154" s="204"/>
      <c r="AB154" s="205"/>
      <c r="AC154" s="225"/>
    </row>
    <row r="155" spans="1:29" s="26" customFormat="1" ht="22.5" customHeight="1">
      <c r="A155" s="190"/>
      <c r="B155" s="192"/>
      <c r="C155" s="192"/>
      <c r="D155" s="193"/>
      <c r="E155" s="193"/>
      <c r="F155" s="193"/>
      <c r="G155" s="193"/>
      <c r="H155" s="193"/>
      <c r="I155" s="197"/>
      <c r="J155" s="197"/>
      <c r="K155" s="197"/>
      <c r="L155" s="198"/>
      <c r="M155" s="198"/>
      <c r="N155" s="198"/>
      <c r="O155" s="198"/>
      <c r="P155" s="198"/>
      <c r="Q155" s="10"/>
      <c r="R155" s="58"/>
      <c r="S155" s="241"/>
      <c r="T155" s="241"/>
      <c r="U155" s="11"/>
      <c r="V155" s="243" t="str">
        <f t="shared" si="2"/>
        <v/>
      </c>
      <c r="W155" s="243"/>
      <c r="X155" s="243"/>
      <c r="Y155" s="243"/>
      <c r="Z155" s="62"/>
      <c r="AA155" s="204"/>
      <c r="AB155" s="205"/>
      <c r="AC155" s="225"/>
    </row>
    <row r="156" spans="1:29" s="26" customFormat="1" ht="22.5" customHeight="1">
      <c r="A156" s="190"/>
      <c r="B156" s="192"/>
      <c r="C156" s="192"/>
      <c r="D156" s="193"/>
      <c r="E156" s="193"/>
      <c r="F156" s="193"/>
      <c r="G156" s="193"/>
      <c r="H156" s="193"/>
      <c r="I156" s="197"/>
      <c r="J156" s="197"/>
      <c r="K156" s="197"/>
      <c r="L156" s="198"/>
      <c r="M156" s="198"/>
      <c r="N156" s="198"/>
      <c r="O156" s="198"/>
      <c r="P156" s="198"/>
      <c r="Q156" s="10"/>
      <c r="R156" s="58"/>
      <c r="S156" s="241"/>
      <c r="T156" s="241"/>
      <c r="U156" s="11"/>
      <c r="V156" s="243" t="str">
        <f t="shared" si="2"/>
        <v/>
      </c>
      <c r="W156" s="243"/>
      <c r="X156" s="243"/>
      <c r="Y156" s="243"/>
      <c r="Z156" s="62"/>
      <c r="AA156" s="204"/>
      <c r="AB156" s="205"/>
      <c r="AC156" s="225"/>
    </row>
    <row r="157" spans="1:29" s="26" customFormat="1" ht="22.5" customHeight="1">
      <c r="A157" s="190"/>
      <c r="B157" s="192"/>
      <c r="C157" s="192"/>
      <c r="D157" s="193"/>
      <c r="E157" s="193"/>
      <c r="F157" s="193"/>
      <c r="G157" s="193"/>
      <c r="H157" s="193"/>
      <c r="I157" s="197"/>
      <c r="J157" s="197"/>
      <c r="K157" s="197"/>
      <c r="L157" s="198"/>
      <c r="M157" s="198"/>
      <c r="N157" s="198"/>
      <c r="O157" s="198"/>
      <c r="P157" s="198"/>
      <c r="Q157" s="10"/>
      <c r="R157" s="58"/>
      <c r="S157" s="241"/>
      <c r="T157" s="241"/>
      <c r="U157" s="11"/>
      <c r="V157" s="243" t="str">
        <f t="shared" si="2"/>
        <v/>
      </c>
      <c r="W157" s="243"/>
      <c r="X157" s="243"/>
      <c r="Y157" s="243"/>
      <c r="Z157" s="62"/>
      <c r="AA157" s="204"/>
      <c r="AB157" s="205"/>
      <c r="AC157" s="225"/>
    </row>
    <row r="158" spans="1:29" s="26" customFormat="1" ht="22.5" customHeight="1">
      <c r="A158" s="190"/>
      <c r="B158" s="192"/>
      <c r="C158" s="192"/>
      <c r="D158" s="193"/>
      <c r="E158" s="193"/>
      <c r="F158" s="193"/>
      <c r="G158" s="193"/>
      <c r="H158" s="193"/>
      <c r="I158" s="197"/>
      <c r="J158" s="197"/>
      <c r="K158" s="197"/>
      <c r="L158" s="198"/>
      <c r="M158" s="198"/>
      <c r="N158" s="198"/>
      <c r="O158" s="198"/>
      <c r="P158" s="198"/>
      <c r="Q158" s="10"/>
      <c r="R158" s="58"/>
      <c r="S158" s="241"/>
      <c r="T158" s="241"/>
      <c r="U158" s="11"/>
      <c r="V158" s="243" t="str">
        <f t="shared" si="2"/>
        <v/>
      </c>
      <c r="W158" s="243"/>
      <c r="X158" s="243"/>
      <c r="Y158" s="243"/>
      <c r="Z158" s="62"/>
      <c r="AA158" s="204"/>
      <c r="AB158" s="205"/>
      <c r="AC158" s="225"/>
    </row>
    <row r="159" spans="1:29" s="26" customFormat="1" ht="22.5" customHeight="1">
      <c r="A159" s="190"/>
      <c r="B159" s="192"/>
      <c r="C159" s="192"/>
      <c r="D159" s="193"/>
      <c r="E159" s="193"/>
      <c r="F159" s="193"/>
      <c r="G159" s="193"/>
      <c r="H159" s="193"/>
      <c r="I159" s="197"/>
      <c r="J159" s="197"/>
      <c r="K159" s="197"/>
      <c r="L159" s="198"/>
      <c r="M159" s="198"/>
      <c r="N159" s="198"/>
      <c r="O159" s="198"/>
      <c r="P159" s="198"/>
      <c r="Q159" s="10"/>
      <c r="R159" s="58"/>
      <c r="S159" s="241"/>
      <c r="T159" s="241"/>
      <c r="U159" s="11"/>
      <c r="V159" s="243" t="str">
        <f t="shared" si="2"/>
        <v/>
      </c>
      <c r="W159" s="243"/>
      <c r="X159" s="243"/>
      <c r="Y159" s="243"/>
      <c r="Z159" s="62"/>
      <c r="AA159" s="204"/>
      <c r="AB159" s="205"/>
      <c r="AC159" s="225"/>
    </row>
    <row r="160" spans="1:29" s="26" customFormat="1" ht="22.5" customHeight="1">
      <c r="A160" s="190"/>
      <c r="B160" s="192"/>
      <c r="C160" s="192"/>
      <c r="D160" s="193"/>
      <c r="E160" s="193"/>
      <c r="F160" s="193"/>
      <c r="G160" s="193"/>
      <c r="H160" s="193"/>
      <c r="I160" s="197"/>
      <c r="J160" s="197"/>
      <c r="K160" s="197"/>
      <c r="L160" s="198"/>
      <c r="M160" s="198"/>
      <c r="N160" s="198"/>
      <c r="O160" s="198"/>
      <c r="P160" s="198"/>
      <c r="Q160" s="10"/>
      <c r="R160" s="58"/>
      <c r="S160" s="241"/>
      <c r="T160" s="241"/>
      <c r="U160" s="11"/>
      <c r="V160" s="243" t="str">
        <f t="shared" si="2"/>
        <v/>
      </c>
      <c r="W160" s="243"/>
      <c r="X160" s="243"/>
      <c r="Y160" s="243"/>
      <c r="Z160" s="62"/>
      <c r="AA160" s="204"/>
      <c r="AB160" s="205"/>
      <c r="AC160" s="225"/>
    </row>
    <row r="161" spans="1:29" s="26" customFormat="1" ht="22.5" customHeight="1">
      <c r="A161" s="190"/>
      <c r="B161" s="192"/>
      <c r="C161" s="192"/>
      <c r="D161" s="193"/>
      <c r="E161" s="193"/>
      <c r="F161" s="193"/>
      <c r="G161" s="193"/>
      <c r="H161" s="193"/>
      <c r="I161" s="197"/>
      <c r="J161" s="197"/>
      <c r="K161" s="197"/>
      <c r="L161" s="198"/>
      <c r="M161" s="198"/>
      <c r="N161" s="198"/>
      <c r="O161" s="198"/>
      <c r="P161" s="198"/>
      <c r="Q161" s="10"/>
      <c r="R161" s="58"/>
      <c r="S161" s="241"/>
      <c r="T161" s="241"/>
      <c r="U161" s="11"/>
      <c r="V161" s="243" t="str">
        <f t="shared" si="2"/>
        <v/>
      </c>
      <c r="W161" s="243"/>
      <c r="X161" s="243"/>
      <c r="Y161" s="243"/>
      <c r="Z161" s="62"/>
      <c r="AA161" s="204"/>
      <c r="AB161" s="205"/>
      <c r="AC161" s="225"/>
    </row>
    <row r="162" spans="1:29" s="26" customFormat="1" ht="22.5" customHeight="1">
      <c r="A162" s="190"/>
      <c r="B162" s="192"/>
      <c r="C162" s="192"/>
      <c r="D162" s="193"/>
      <c r="E162" s="193"/>
      <c r="F162" s="193"/>
      <c r="G162" s="193"/>
      <c r="H162" s="193"/>
      <c r="I162" s="197"/>
      <c r="J162" s="197"/>
      <c r="K162" s="197"/>
      <c r="L162" s="198"/>
      <c r="M162" s="198"/>
      <c r="N162" s="198"/>
      <c r="O162" s="198"/>
      <c r="P162" s="198"/>
      <c r="Q162" s="10"/>
      <c r="R162" s="58"/>
      <c r="S162" s="241"/>
      <c r="T162" s="241"/>
      <c r="U162" s="11"/>
      <c r="V162" s="243" t="str">
        <f t="shared" si="2"/>
        <v/>
      </c>
      <c r="W162" s="243"/>
      <c r="X162" s="243"/>
      <c r="Y162" s="243"/>
      <c r="Z162" s="62"/>
      <c r="AA162" s="204"/>
      <c r="AB162" s="205"/>
      <c r="AC162" s="225"/>
    </row>
    <row r="163" spans="1:29" s="26" customFormat="1" ht="22.5" customHeight="1">
      <c r="A163" s="190"/>
      <c r="B163" s="192"/>
      <c r="C163" s="192"/>
      <c r="D163" s="193"/>
      <c r="E163" s="193"/>
      <c r="F163" s="193"/>
      <c r="G163" s="193"/>
      <c r="H163" s="193"/>
      <c r="I163" s="197"/>
      <c r="J163" s="197"/>
      <c r="K163" s="197"/>
      <c r="L163" s="198"/>
      <c r="M163" s="198"/>
      <c r="N163" s="198"/>
      <c r="O163" s="198"/>
      <c r="P163" s="198"/>
      <c r="Q163" s="10"/>
      <c r="R163" s="58"/>
      <c r="S163" s="241"/>
      <c r="T163" s="241"/>
      <c r="U163" s="11"/>
      <c r="V163" s="243" t="str">
        <f t="shared" si="2"/>
        <v/>
      </c>
      <c r="W163" s="243"/>
      <c r="X163" s="243"/>
      <c r="Y163" s="243"/>
      <c r="Z163" s="62"/>
      <c r="AA163" s="204"/>
      <c r="AB163" s="205"/>
      <c r="AC163" s="225"/>
    </row>
    <row r="164" spans="1:29" s="26" customFormat="1" ht="22.5" customHeight="1">
      <c r="A164" s="190"/>
      <c r="B164" s="192"/>
      <c r="C164" s="192"/>
      <c r="D164" s="193"/>
      <c r="E164" s="193"/>
      <c r="F164" s="193"/>
      <c r="G164" s="193"/>
      <c r="H164" s="193"/>
      <c r="I164" s="197"/>
      <c r="J164" s="197"/>
      <c r="K164" s="197"/>
      <c r="L164" s="198"/>
      <c r="M164" s="198"/>
      <c r="N164" s="198"/>
      <c r="O164" s="198"/>
      <c r="P164" s="198"/>
      <c r="Q164" s="10"/>
      <c r="R164" s="58"/>
      <c r="S164" s="241"/>
      <c r="T164" s="241"/>
      <c r="U164" s="11"/>
      <c r="V164" s="243" t="str">
        <f t="shared" si="2"/>
        <v/>
      </c>
      <c r="W164" s="243"/>
      <c r="X164" s="243"/>
      <c r="Y164" s="243"/>
      <c r="Z164" s="62"/>
      <c r="AA164" s="204"/>
      <c r="AB164" s="205"/>
      <c r="AC164" s="225"/>
    </row>
    <row r="165" spans="1:29" s="26" customFormat="1" ht="22.5" customHeight="1">
      <c r="A165" s="190"/>
      <c r="B165" s="192"/>
      <c r="C165" s="192"/>
      <c r="D165" s="193"/>
      <c r="E165" s="193"/>
      <c r="F165" s="193"/>
      <c r="G165" s="193"/>
      <c r="H165" s="193"/>
      <c r="I165" s="197"/>
      <c r="J165" s="197"/>
      <c r="K165" s="197"/>
      <c r="L165" s="198"/>
      <c r="M165" s="198"/>
      <c r="N165" s="198"/>
      <c r="O165" s="198"/>
      <c r="P165" s="198"/>
      <c r="Q165" s="10"/>
      <c r="R165" s="58"/>
      <c r="S165" s="241"/>
      <c r="T165" s="241"/>
      <c r="U165" s="11"/>
      <c r="V165" s="243" t="str">
        <f t="shared" si="2"/>
        <v/>
      </c>
      <c r="W165" s="243"/>
      <c r="X165" s="243"/>
      <c r="Y165" s="243"/>
      <c r="Z165" s="62"/>
      <c r="AA165" s="204"/>
      <c r="AB165" s="205"/>
      <c r="AC165" s="225"/>
    </row>
    <row r="166" spans="1:29" s="26" customFormat="1" ht="22.5" customHeight="1">
      <c r="A166" s="190"/>
      <c r="B166" s="192"/>
      <c r="C166" s="192"/>
      <c r="D166" s="193"/>
      <c r="E166" s="193"/>
      <c r="F166" s="193"/>
      <c r="G166" s="193"/>
      <c r="H166" s="193"/>
      <c r="I166" s="197"/>
      <c r="J166" s="197"/>
      <c r="K166" s="197"/>
      <c r="L166" s="198"/>
      <c r="M166" s="198"/>
      <c r="N166" s="198"/>
      <c r="O166" s="198"/>
      <c r="P166" s="198"/>
      <c r="Q166" s="10"/>
      <c r="R166" s="58"/>
      <c r="S166" s="241"/>
      <c r="T166" s="241"/>
      <c r="U166" s="11"/>
      <c r="V166" s="243" t="str">
        <f t="shared" si="2"/>
        <v/>
      </c>
      <c r="W166" s="243"/>
      <c r="X166" s="243"/>
      <c r="Y166" s="243"/>
      <c r="Z166" s="62"/>
      <c r="AA166" s="204"/>
      <c r="AB166" s="205"/>
      <c r="AC166" s="225"/>
    </row>
    <row r="167" spans="1:29" s="26" customFormat="1" ht="22.5" customHeight="1">
      <c r="A167" s="190"/>
      <c r="B167" s="192"/>
      <c r="C167" s="192"/>
      <c r="D167" s="193"/>
      <c r="E167" s="193"/>
      <c r="F167" s="193"/>
      <c r="G167" s="193"/>
      <c r="H167" s="193"/>
      <c r="I167" s="197"/>
      <c r="J167" s="197"/>
      <c r="K167" s="197"/>
      <c r="L167" s="198"/>
      <c r="M167" s="198"/>
      <c r="N167" s="198"/>
      <c r="O167" s="198"/>
      <c r="P167" s="198"/>
      <c r="Q167" s="10"/>
      <c r="R167" s="58"/>
      <c r="S167" s="241"/>
      <c r="T167" s="241"/>
      <c r="U167" s="11"/>
      <c r="V167" s="243" t="str">
        <f t="shared" si="2"/>
        <v/>
      </c>
      <c r="W167" s="243"/>
      <c r="X167" s="243"/>
      <c r="Y167" s="243"/>
      <c r="Z167" s="62"/>
      <c r="AA167" s="204"/>
      <c r="AB167" s="205"/>
      <c r="AC167" s="225"/>
    </row>
    <row r="168" spans="1:29" s="26" customFormat="1" ht="22.5" customHeight="1">
      <c r="A168" s="190"/>
      <c r="B168" s="192"/>
      <c r="C168" s="192"/>
      <c r="D168" s="193"/>
      <c r="E168" s="193"/>
      <c r="F168" s="193"/>
      <c r="G168" s="193"/>
      <c r="H168" s="193"/>
      <c r="I168" s="197"/>
      <c r="J168" s="197"/>
      <c r="K168" s="197"/>
      <c r="L168" s="198"/>
      <c r="M168" s="198"/>
      <c r="N168" s="198"/>
      <c r="O168" s="198"/>
      <c r="P168" s="198"/>
      <c r="Q168" s="10"/>
      <c r="R168" s="58"/>
      <c r="S168" s="241"/>
      <c r="T168" s="241"/>
      <c r="U168" s="11"/>
      <c r="V168" s="243" t="str">
        <f t="shared" si="2"/>
        <v/>
      </c>
      <c r="W168" s="243"/>
      <c r="X168" s="243"/>
      <c r="Y168" s="243"/>
      <c r="Z168" s="62"/>
      <c r="AA168" s="204"/>
      <c r="AB168" s="205"/>
      <c r="AC168" s="225"/>
    </row>
    <row r="169" spans="1:29" s="26" customFormat="1" ht="22.5" customHeight="1">
      <c r="A169" s="190"/>
      <c r="B169" s="192"/>
      <c r="C169" s="192"/>
      <c r="D169" s="193"/>
      <c r="E169" s="193"/>
      <c r="F169" s="193"/>
      <c r="G169" s="193"/>
      <c r="H169" s="193"/>
      <c r="I169" s="197"/>
      <c r="J169" s="197"/>
      <c r="K169" s="197"/>
      <c r="L169" s="198"/>
      <c r="M169" s="198"/>
      <c r="N169" s="198"/>
      <c r="O169" s="198"/>
      <c r="P169" s="198"/>
      <c r="Q169" s="10"/>
      <c r="R169" s="58"/>
      <c r="S169" s="241"/>
      <c r="T169" s="241"/>
      <c r="U169" s="11"/>
      <c r="V169" s="243" t="str">
        <f t="shared" si="2"/>
        <v/>
      </c>
      <c r="W169" s="243"/>
      <c r="X169" s="243"/>
      <c r="Y169" s="243"/>
      <c r="Z169" s="62"/>
      <c r="AA169" s="204"/>
      <c r="AB169" s="205"/>
      <c r="AC169" s="225"/>
    </row>
    <row r="170" spans="1:29" s="26" customFormat="1" ht="22.5" customHeight="1">
      <c r="A170" s="190"/>
      <c r="B170" s="192"/>
      <c r="C170" s="192"/>
      <c r="D170" s="193"/>
      <c r="E170" s="193"/>
      <c r="F170" s="193"/>
      <c r="G170" s="193"/>
      <c r="H170" s="193"/>
      <c r="I170" s="197"/>
      <c r="J170" s="197"/>
      <c r="K170" s="197"/>
      <c r="L170" s="198"/>
      <c r="M170" s="198"/>
      <c r="N170" s="198"/>
      <c r="O170" s="198"/>
      <c r="P170" s="198"/>
      <c r="Q170" s="10"/>
      <c r="R170" s="58"/>
      <c r="S170" s="241"/>
      <c r="T170" s="241"/>
      <c r="U170" s="11"/>
      <c r="V170" s="243" t="str">
        <f t="shared" si="2"/>
        <v/>
      </c>
      <c r="W170" s="243"/>
      <c r="X170" s="243"/>
      <c r="Y170" s="243"/>
      <c r="Z170" s="62"/>
      <c r="AA170" s="204"/>
      <c r="AB170" s="205"/>
      <c r="AC170" s="225"/>
    </row>
    <row r="171" spans="1:29" s="26" customFormat="1" ht="22.5" customHeight="1">
      <c r="A171" s="190"/>
      <c r="B171" s="192"/>
      <c r="C171" s="192"/>
      <c r="D171" s="193"/>
      <c r="E171" s="193"/>
      <c r="F171" s="193"/>
      <c r="G171" s="193"/>
      <c r="H171" s="193"/>
      <c r="I171" s="197"/>
      <c r="J171" s="197"/>
      <c r="K171" s="197"/>
      <c r="L171" s="198"/>
      <c r="M171" s="198"/>
      <c r="N171" s="198"/>
      <c r="O171" s="198"/>
      <c r="P171" s="198"/>
      <c r="Q171" s="10"/>
      <c r="R171" s="58"/>
      <c r="S171" s="241"/>
      <c r="T171" s="241"/>
      <c r="U171" s="11"/>
      <c r="V171" s="243" t="str">
        <f t="shared" si="2"/>
        <v/>
      </c>
      <c r="W171" s="243"/>
      <c r="X171" s="243"/>
      <c r="Y171" s="243"/>
      <c r="Z171" s="62"/>
      <c r="AA171" s="204"/>
      <c r="AB171" s="205"/>
      <c r="AC171" s="225"/>
    </row>
    <row r="172" spans="1:29" s="26" customFormat="1" ht="22.5" customHeight="1">
      <c r="A172" s="190"/>
      <c r="B172" s="192"/>
      <c r="C172" s="192"/>
      <c r="D172" s="193"/>
      <c r="E172" s="193"/>
      <c r="F172" s="193"/>
      <c r="G172" s="193"/>
      <c r="H172" s="193"/>
      <c r="I172" s="197"/>
      <c r="J172" s="197"/>
      <c r="K172" s="197"/>
      <c r="L172" s="198"/>
      <c r="M172" s="198"/>
      <c r="N172" s="198"/>
      <c r="O172" s="198"/>
      <c r="P172" s="198"/>
      <c r="Q172" s="10"/>
      <c r="R172" s="58"/>
      <c r="S172" s="241"/>
      <c r="T172" s="241"/>
      <c r="U172" s="11"/>
      <c r="V172" s="243" t="str">
        <f t="shared" si="2"/>
        <v/>
      </c>
      <c r="W172" s="243"/>
      <c r="X172" s="243"/>
      <c r="Y172" s="243"/>
      <c r="Z172" s="62"/>
      <c r="AA172" s="204"/>
      <c r="AB172" s="205"/>
      <c r="AC172" s="225"/>
    </row>
    <row r="173" spans="1:29" s="26" customFormat="1" ht="22.5" customHeight="1">
      <c r="A173" s="190"/>
      <c r="B173" s="192"/>
      <c r="C173" s="192"/>
      <c r="D173" s="193"/>
      <c r="E173" s="193"/>
      <c r="F173" s="193"/>
      <c r="G173" s="193"/>
      <c r="H173" s="193"/>
      <c r="I173" s="197"/>
      <c r="J173" s="197"/>
      <c r="K173" s="197"/>
      <c r="L173" s="198"/>
      <c r="M173" s="198"/>
      <c r="N173" s="198"/>
      <c r="O173" s="198"/>
      <c r="P173" s="198"/>
      <c r="Q173" s="10"/>
      <c r="R173" s="58"/>
      <c r="S173" s="241"/>
      <c r="T173" s="241"/>
      <c r="U173" s="11"/>
      <c r="V173" s="243" t="str">
        <f t="shared" si="2"/>
        <v/>
      </c>
      <c r="W173" s="243"/>
      <c r="X173" s="243"/>
      <c r="Y173" s="243"/>
      <c r="Z173" s="62"/>
      <c r="AA173" s="204"/>
      <c r="AB173" s="205"/>
      <c r="AC173" s="225"/>
    </row>
    <row r="174" spans="1:29" s="26" customFormat="1" ht="22.5" customHeight="1">
      <c r="A174" s="190"/>
      <c r="B174" s="192"/>
      <c r="C174" s="192"/>
      <c r="D174" s="193"/>
      <c r="E174" s="193"/>
      <c r="F174" s="193"/>
      <c r="G174" s="193"/>
      <c r="H174" s="193"/>
      <c r="I174" s="197"/>
      <c r="J174" s="197"/>
      <c r="K174" s="197"/>
      <c r="L174" s="198"/>
      <c r="M174" s="198"/>
      <c r="N174" s="198"/>
      <c r="O174" s="198"/>
      <c r="P174" s="198"/>
      <c r="Q174" s="10"/>
      <c r="R174" s="58"/>
      <c r="S174" s="241"/>
      <c r="T174" s="241"/>
      <c r="U174" s="11"/>
      <c r="V174" s="243" t="str">
        <f t="shared" si="2"/>
        <v/>
      </c>
      <c r="W174" s="243"/>
      <c r="X174" s="243"/>
      <c r="Y174" s="243"/>
      <c r="Z174" s="62"/>
      <c r="AA174" s="204"/>
      <c r="AB174" s="205"/>
      <c r="AC174" s="225"/>
    </row>
    <row r="175" spans="1:29" s="26" customFormat="1" ht="22.5" customHeight="1">
      <c r="A175" s="190"/>
      <c r="B175" s="192"/>
      <c r="C175" s="192"/>
      <c r="D175" s="193"/>
      <c r="E175" s="193"/>
      <c r="F175" s="193"/>
      <c r="G175" s="193"/>
      <c r="H175" s="193"/>
      <c r="I175" s="197"/>
      <c r="J175" s="197"/>
      <c r="K175" s="197"/>
      <c r="L175" s="198"/>
      <c r="M175" s="198"/>
      <c r="N175" s="198"/>
      <c r="O175" s="198"/>
      <c r="P175" s="198"/>
      <c r="Q175" s="10"/>
      <c r="R175" s="58"/>
      <c r="S175" s="241"/>
      <c r="T175" s="241"/>
      <c r="U175" s="11"/>
      <c r="V175" s="243" t="str">
        <f t="shared" si="2"/>
        <v/>
      </c>
      <c r="W175" s="243"/>
      <c r="X175" s="243"/>
      <c r="Y175" s="243"/>
      <c r="Z175" s="62"/>
      <c r="AA175" s="204"/>
      <c r="AB175" s="205"/>
      <c r="AC175" s="225"/>
    </row>
    <row r="176" spans="1:29" s="26" customFormat="1" ht="22.5" customHeight="1">
      <c r="A176" s="190"/>
      <c r="B176" s="192"/>
      <c r="C176" s="192"/>
      <c r="D176" s="193"/>
      <c r="E176" s="193"/>
      <c r="F176" s="193"/>
      <c r="G176" s="193"/>
      <c r="H176" s="193"/>
      <c r="I176" s="197"/>
      <c r="J176" s="197"/>
      <c r="K176" s="197"/>
      <c r="L176" s="198"/>
      <c r="M176" s="198"/>
      <c r="N176" s="198"/>
      <c r="O176" s="198"/>
      <c r="P176" s="198"/>
      <c r="Q176" s="10"/>
      <c r="R176" s="58"/>
      <c r="S176" s="241"/>
      <c r="T176" s="241"/>
      <c r="U176" s="11"/>
      <c r="V176" s="243" t="str">
        <f t="shared" si="2"/>
        <v/>
      </c>
      <c r="W176" s="243"/>
      <c r="X176" s="243"/>
      <c r="Y176" s="243"/>
      <c r="Z176" s="62"/>
      <c r="AA176" s="204"/>
      <c r="AB176" s="205"/>
      <c r="AC176" s="225"/>
    </row>
    <row r="177" spans="1:29" s="26" customFormat="1" ht="22.5" customHeight="1">
      <c r="A177" s="190"/>
      <c r="B177" s="192"/>
      <c r="C177" s="192"/>
      <c r="D177" s="193"/>
      <c r="E177" s="193"/>
      <c r="F177" s="193"/>
      <c r="G177" s="193"/>
      <c r="H177" s="193"/>
      <c r="I177" s="197"/>
      <c r="J177" s="197"/>
      <c r="K177" s="197"/>
      <c r="L177" s="198"/>
      <c r="M177" s="198"/>
      <c r="N177" s="198"/>
      <c r="O177" s="198"/>
      <c r="P177" s="198"/>
      <c r="Q177" s="10"/>
      <c r="R177" s="58"/>
      <c r="S177" s="241"/>
      <c r="T177" s="241"/>
      <c r="U177" s="11"/>
      <c r="V177" s="243" t="str">
        <f t="shared" si="2"/>
        <v/>
      </c>
      <c r="W177" s="243"/>
      <c r="X177" s="243"/>
      <c r="Y177" s="243"/>
      <c r="Z177" s="62"/>
      <c r="AA177" s="204"/>
      <c r="AB177" s="205"/>
      <c r="AC177" s="225"/>
    </row>
    <row r="178" spans="1:29" s="26" customFormat="1" ht="22.5" customHeight="1">
      <c r="A178" s="190"/>
      <c r="B178" s="192"/>
      <c r="C178" s="192"/>
      <c r="D178" s="193"/>
      <c r="E178" s="193"/>
      <c r="F178" s="193"/>
      <c r="G178" s="193"/>
      <c r="H178" s="193"/>
      <c r="I178" s="197"/>
      <c r="J178" s="197"/>
      <c r="K178" s="197"/>
      <c r="L178" s="198"/>
      <c r="M178" s="198"/>
      <c r="N178" s="198"/>
      <c r="O178" s="198"/>
      <c r="P178" s="198"/>
      <c r="Q178" s="10"/>
      <c r="R178" s="58"/>
      <c r="S178" s="241"/>
      <c r="T178" s="241"/>
      <c r="U178" s="11"/>
      <c r="V178" s="243" t="str">
        <f t="shared" si="2"/>
        <v/>
      </c>
      <c r="W178" s="243"/>
      <c r="X178" s="243"/>
      <c r="Y178" s="243"/>
      <c r="Z178" s="62"/>
      <c r="AA178" s="204"/>
      <c r="AB178" s="205"/>
      <c r="AC178" s="225"/>
    </row>
    <row r="179" spans="1:29" s="26" customFormat="1" ht="22.5" customHeight="1">
      <c r="A179" s="190"/>
      <c r="B179" s="192"/>
      <c r="C179" s="192"/>
      <c r="D179" s="193"/>
      <c r="E179" s="193"/>
      <c r="F179" s="193"/>
      <c r="G179" s="193"/>
      <c r="H179" s="193"/>
      <c r="I179" s="197"/>
      <c r="J179" s="197"/>
      <c r="K179" s="197"/>
      <c r="L179" s="198"/>
      <c r="M179" s="198"/>
      <c r="N179" s="198"/>
      <c r="O179" s="198"/>
      <c r="P179" s="198"/>
      <c r="Q179" s="10"/>
      <c r="R179" s="58"/>
      <c r="S179" s="241"/>
      <c r="T179" s="241"/>
      <c r="U179" s="11"/>
      <c r="V179" s="243" t="str">
        <f t="shared" si="2"/>
        <v/>
      </c>
      <c r="W179" s="243"/>
      <c r="X179" s="243"/>
      <c r="Y179" s="243"/>
      <c r="Z179" s="62"/>
      <c r="AA179" s="204"/>
      <c r="AB179" s="205"/>
      <c r="AC179" s="225"/>
    </row>
    <row r="180" spans="1:29" s="26" customFormat="1" ht="22.5" customHeight="1">
      <c r="A180" s="190"/>
      <c r="B180" s="192"/>
      <c r="C180" s="192"/>
      <c r="D180" s="193"/>
      <c r="E180" s="193"/>
      <c r="F180" s="193"/>
      <c r="G180" s="193"/>
      <c r="H180" s="193"/>
      <c r="I180" s="197"/>
      <c r="J180" s="197"/>
      <c r="K180" s="197"/>
      <c r="L180" s="198"/>
      <c r="M180" s="198"/>
      <c r="N180" s="198"/>
      <c r="O180" s="198"/>
      <c r="P180" s="198"/>
      <c r="Q180" s="10"/>
      <c r="R180" s="58"/>
      <c r="S180" s="241"/>
      <c r="T180" s="241"/>
      <c r="U180" s="11"/>
      <c r="V180" s="243" t="str">
        <f t="shared" si="2"/>
        <v/>
      </c>
      <c r="W180" s="243"/>
      <c r="X180" s="243"/>
      <c r="Y180" s="243"/>
      <c r="Z180" s="62"/>
      <c r="AA180" s="204"/>
      <c r="AB180" s="205"/>
      <c r="AC180" s="225"/>
    </row>
    <row r="181" spans="1:29" s="26" customFormat="1" ht="22.5" customHeight="1">
      <c r="A181" s="190"/>
      <c r="B181" s="192"/>
      <c r="C181" s="192"/>
      <c r="D181" s="193"/>
      <c r="E181" s="193"/>
      <c r="F181" s="193"/>
      <c r="G181" s="193"/>
      <c r="H181" s="193"/>
      <c r="I181" s="197"/>
      <c r="J181" s="197"/>
      <c r="K181" s="197"/>
      <c r="L181" s="198"/>
      <c r="M181" s="198"/>
      <c r="N181" s="198"/>
      <c r="O181" s="198"/>
      <c r="P181" s="198"/>
      <c r="Q181" s="10"/>
      <c r="R181" s="58"/>
      <c r="S181" s="241"/>
      <c r="T181" s="241"/>
      <c r="U181" s="11"/>
      <c r="V181" s="243" t="str">
        <f t="shared" si="2"/>
        <v/>
      </c>
      <c r="W181" s="243"/>
      <c r="X181" s="243"/>
      <c r="Y181" s="243"/>
      <c r="Z181" s="62"/>
      <c r="AA181" s="204"/>
      <c r="AB181" s="205"/>
      <c r="AC181" s="225"/>
    </row>
    <row r="182" spans="1:29" s="26" customFormat="1" ht="22.5" customHeight="1">
      <c r="A182" s="190"/>
      <c r="B182" s="192"/>
      <c r="C182" s="192"/>
      <c r="D182" s="193"/>
      <c r="E182" s="193"/>
      <c r="F182" s="193"/>
      <c r="G182" s="193"/>
      <c r="H182" s="193"/>
      <c r="I182" s="197"/>
      <c r="J182" s="197"/>
      <c r="K182" s="197"/>
      <c r="L182" s="198"/>
      <c r="M182" s="198"/>
      <c r="N182" s="198"/>
      <c r="O182" s="198"/>
      <c r="P182" s="198"/>
      <c r="Q182" s="10"/>
      <c r="R182" s="58"/>
      <c r="S182" s="241"/>
      <c r="T182" s="241"/>
      <c r="U182" s="11"/>
      <c r="V182" s="243" t="str">
        <f t="shared" si="2"/>
        <v/>
      </c>
      <c r="W182" s="243"/>
      <c r="X182" s="243"/>
      <c r="Y182" s="243"/>
      <c r="Z182" s="62"/>
      <c r="AA182" s="204"/>
      <c r="AB182" s="205"/>
      <c r="AC182" s="225"/>
    </row>
    <row r="183" spans="1:29" s="26" customFormat="1" ht="22.5" customHeight="1">
      <c r="A183" s="190"/>
      <c r="B183" s="192"/>
      <c r="C183" s="192"/>
      <c r="D183" s="193"/>
      <c r="E183" s="193"/>
      <c r="F183" s="193"/>
      <c r="G183" s="193"/>
      <c r="H183" s="193"/>
      <c r="I183" s="197"/>
      <c r="J183" s="197"/>
      <c r="K183" s="197"/>
      <c r="L183" s="198"/>
      <c r="M183" s="198"/>
      <c r="N183" s="198"/>
      <c r="O183" s="198"/>
      <c r="P183" s="198"/>
      <c r="Q183" s="10"/>
      <c r="R183" s="58"/>
      <c r="S183" s="241"/>
      <c r="T183" s="241"/>
      <c r="U183" s="11"/>
      <c r="V183" s="243" t="str">
        <f t="shared" si="2"/>
        <v/>
      </c>
      <c r="W183" s="243"/>
      <c r="X183" s="243"/>
      <c r="Y183" s="243"/>
      <c r="Z183" s="62"/>
      <c r="AA183" s="204"/>
      <c r="AB183" s="205"/>
      <c r="AC183" s="225"/>
    </row>
    <row r="184" spans="1:29" s="26" customFormat="1" ht="22.5" customHeight="1">
      <c r="A184" s="190"/>
      <c r="B184" s="192"/>
      <c r="C184" s="192"/>
      <c r="D184" s="193"/>
      <c r="E184" s="193"/>
      <c r="F184" s="193"/>
      <c r="G184" s="193"/>
      <c r="H184" s="193"/>
      <c r="I184" s="197"/>
      <c r="J184" s="197"/>
      <c r="K184" s="197"/>
      <c r="L184" s="198"/>
      <c r="M184" s="198"/>
      <c r="N184" s="198"/>
      <c r="O184" s="198"/>
      <c r="P184" s="198"/>
      <c r="Q184" s="10"/>
      <c r="R184" s="58"/>
      <c r="S184" s="241"/>
      <c r="T184" s="241"/>
      <c r="U184" s="11"/>
      <c r="V184" s="243" t="str">
        <f t="shared" si="2"/>
        <v/>
      </c>
      <c r="W184" s="243"/>
      <c r="X184" s="243"/>
      <c r="Y184" s="243"/>
      <c r="Z184" s="62"/>
      <c r="AA184" s="204"/>
      <c r="AB184" s="205"/>
      <c r="AC184" s="225"/>
    </row>
    <row r="185" spans="1:29" s="26" customFormat="1" ht="22.5" customHeight="1">
      <c r="A185" s="190"/>
      <c r="B185" s="192"/>
      <c r="C185" s="192"/>
      <c r="D185" s="193"/>
      <c r="E185" s="193"/>
      <c r="F185" s="193"/>
      <c r="G185" s="193"/>
      <c r="H185" s="193"/>
      <c r="I185" s="197"/>
      <c r="J185" s="197"/>
      <c r="K185" s="197"/>
      <c r="L185" s="198"/>
      <c r="M185" s="198"/>
      <c r="N185" s="198"/>
      <c r="O185" s="198"/>
      <c r="P185" s="198"/>
      <c r="Q185" s="10"/>
      <c r="R185" s="58"/>
      <c r="S185" s="241"/>
      <c r="T185" s="241"/>
      <c r="U185" s="11"/>
      <c r="V185" s="243" t="str">
        <f t="shared" si="2"/>
        <v/>
      </c>
      <c r="W185" s="243"/>
      <c r="X185" s="243"/>
      <c r="Y185" s="243"/>
      <c r="Z185" s="62"/>
      <c r="AA185" s="204"/>
      <c r="AB185" s="205"/>
      <c r="AC185" s="225"/>
    </row>
    <row r="186" spans="1:29" s="26" customFormat="1" ht="22.5" customHeight="1">
      <c r="A186" s="190"/>
      <c r="B186" s="192"/>
      <c r="C186" s="192"/>
      <c r="D186" s="193"/>
      <c r="E186" s="193"/>
      <c r="F186" s="193"/>
      <c r="G186" s="193"/>
      <c r="H186" s="193"/>
      <c r="I186" s="197"/>
      <c r="J186" s="197"/>
      <c r="K186" s="197"/>
      <c r="L186" s="198"/>
      <c r="M186" s="198"/>
      <c r="N186" s="198"/>
      <c r="O186" s="198"/>
      <c r="P186" s="198"/>
      <c r="Q186" s="10"/>
      <c r="R186" s="58"/>
      <c r="S186" s="241"/>
      <c r="T186" s="241"/>
      <c r="U186" s="11"/>
      <c r="V186" s="243" t="str">
        <f t="shared" si="2"/>
        <v/>
      </c>
      <c r="W186" s="243"/>
      <c r="X186" s="243"/>
      <c r="Y186" s="243"/>
      <c r="Z186" s="62"/>
      <c r="AA186" s="204"/>
      <c r="AB186" s="205"/>
      <c r="AC186" s="225"/>
    </row>
    <row r="187" spans="1:29" s="26" customFormat="1" ht="22.5" customHeight="1">
      <c r="A187" s="190"/>
      <c r="B187" s="192"/>
      <c r="C187" s="192"/>
      <c r="D187" s="193"/>
      <c r="E187" s="193"/>
      <c r="F187" s="193"/>
      <c r="G187" s="193"/>
      <c r="H187" s="193"/>
      <c r="I187" s="197"/>
      <c r="J187" s="197"/>
      <c r="K187" s="197"/>
      <c r="L187" s="198"/>
      <c r="M187" s="198"/>
      <c r="N187" s="198"/>
      <c r="O187" s="198"/>
      <c r="P187" s="198"/>
      <c r="Q187" s="10"/>
      <c r="R187" s="58"/>
      <c r="S187" s="241"/>
      <c r="T187" s="241"/>
      <c r="U187" s="11"/>
      <c r="V187" s="243" t="str">
        <f t="shared" si="2"/>
        <v/>
      </c>
      <c r="W187" s="243"/>
      <c r="X187" s="243"/>
      <c r="Y187" s="243"/>
      <c r="Z187" s="62"/>
      <c r="AA187" s="204"/>
      <c r="AB187" s="205"/>
      <c r="AC187" s="225"/>
    </row>
    <row r="188" spans="1:29" s="26" customFormat="1" ht="22.5" customHeight="1">
      <c r="A188" s="190"/>
      <c r="B188" s="192"/>
      <c r="C188" s="192"/>
      <c r="D188" s="193"/>
      <c r="E188" s="193"/>
      <c r="F188" s="193"/>
      <c r="G188" s="193"/>
      <c r="H188" s="193"/>
      <c r="I188" s="197"/>
      <c r="J188" s="197"/>
      <c r="K188" s="197"/>
      <c r="L188" s="198"/>
      <c r="M188" s="198"/>
      <c r="N188" s="198"/>
      <c r="O188" s="198"/>
      <c r="P188" s="198"/>
      <c r="Q188" s="10"/>
      <c r="R188" s="58"/>
      <c r="S188" s="241"/>
      <c r="T188" s="241"/>
      <c r="U188" s="11"/>
      <c r="V188" s="243" t="str">
        <f t="shared" si="2"/>
        <v/>
      </c>
      <c r="W188" s="243"/>
      <c r="X188" s="243"/>
      <c r="Y188" s="243"/>
      <c r="Z188" s="62"/>
      <c r="AA188" s="204"/>
      <c r="AB188" s="205"/>
      <c r="AC188" s="225"/>
    </row>
    <row r="189" spans="1:29" s="26" customFormat="1" ht="22.5" customHeight="1">
      <c r="A189" s="190"/>
      <c r="B189" s="192"/>
      <c r="C189" s="192"/>
      <c r="D189" s="193"/>
      <c r="E189" s="193"/>
      <c r="F189" s="193"/>
      <c r="G189" s="193"/>
      <c r="H189" s="193"/>
      <c r="I189" s="197"/>
      <c r="J189" s="197"/>
      <c r="K189" s="197"/>
      <c r="L189" s="198"/>
      <c r="M189" s="198"/>
      <c r="N189" s="198"/>
      <c r="O189" s="198"/>
      <c r="P189" s="198"/>
      <c r="Q189" s="10"/>
      <c r="R189" s="58"/>
      <c r="S189" s="241"/>
      <c r="T189" s="241"/>
      <c r="U189" s="11"/>
      <c r="V189" s="243" t="str">
        <f t="shared" si="2"/>
        <v/>
      </c>
      <c r="W189" s="243"/>
      <c r="X189" s="243"/>
      <c r="Y189" s="243"/>
      <c r="Z189" s="62"/>
      <c r="AA189" s="204"/>
      <c r="AB189" s="205"/>
      <c r="AC189" s="225"/>
    </row>
    <row r="190" spans="1:29" s="26" customFormat="1" ht="22.5" customHeight="1">
      <c r="A190" s="190"/>
      <c r="B190" s="192"/>
      <c r="C190" s="192"/>
      <c r="D190" s="193"/>
      <c r="E190" s="193"/>
      <c r="F190" s="193"/>
      <c r="G190" s="193"/>
      <c r="H190" s="193"/>
      <c r="I190" s="197"/>
      <c r="J190" s="197"/>
      <c r="K190" s="197"/>
      <c r="L190" s="198"/>
      <c r="M190" s="198"/>
      <c r="N190" s="198"/>
      <c r="O190" s="198"/>
      <c r="P190" s="198"/>
      <c r="Q190" s="10"/>
      <c r="R190" s="58"/>
      <c r="S190" s="241"/>
      <c r="T190" s="241"/>
      <c r="U190" s="11"/>
      <c r="V190" s="243" t="str">
        <f t="shared" si="2"/>
        <v/>
      </c>
      <c r="W190" s="243"/>
      <c r="X190" s="243"/>
      <c r="Y190" s="243"/>
      <c r="Z190" s="62"/>
      <c r="AA190" s="204"/>
      <c r="AB190" s="205"/>
      <c r="AC190" s="225"/>
    </row>
    <row r="191" spans="1:29" s="26" customFormat="1" ht="22.5" customHeight="1">
      <c r="A191" s="190"/>
      <c r="B191" s="192"/>
      <c r="C191" s="192"/>
      <c r="D191" s="193"/>
      <c r="E191" s="193"/>
      <c r="F191" s="193"/>
      <c r="G191" s="193"/>
      <c r="H191" s="193"/>
      <c r="I191" s="197"/>
      <c r="J191" s="197"/>
      <c r="K191" s="197"/>
      <c r="L191" s="198"/>
      <c r="M191" s="198"/>
      <c r="N191" s="198"/>
      <c r="O191" s="198"/>
      <c r="P191" s="198"/>
      <c r="Q191" s="10"/>
      <c r="R191" s="58"/>
      <c r="S191" s="241"/>
      <c r="T191" s="241"/>
      <c r="U191" s="11"/>
      <c r="V191" s="243" t="str">
        <f t="shared" si="2"/>
        <v/>
      </c>
      <c r="W191" s="243"/>
      <c r="X191" s="243"/>
      <c r="Y191" s="243"/>
      <c r="Z191" s="62"/>
      <c r="AA191" s="204"/>
      <c r="AB191" s="205"/>
      <c r="AC191" s="225"/>
    </row>
    <row r="192" spans="1:29" s="26" customFormat="1" ht="22.5" customHeight="1">
      <c r="A192" s="190"/>
      <c r="B192" s="192"/>
      <c r="C192" s="192"/>
      <c r="D192" s="193"/>
      <c r="E192" s="193"/>
      <c r="F192" s="193"/>
      <c r="G192" s="193"/>
      <c r="H192" s="193"/>
      <c r="I192" s="197"/>
      <c r="J192" s="197"/>
      <c r="K192" s="197"/>
      <c r="L192" s="198"/>
      <c r="M192" s="198"/>
      <c r="N192" s="198"/>
      <c r="O192" s="198"/>
      <c r="P192" s="198"/>
      <c r="Q192" s="10"/>
      <c r="R192" s="58"/>
      <c r="S192" s="241"/>
      <c r="T192" s="241"/>
      <c r="U192" s="11"/>
      <c r="V192" s="243" t="str">
        <f t="shared" si="2"/>
        <v/>
      </c>
      <c r="W192" s="243"/>
      <c r="X192" s="243"/>
      <c r="Y192" s="243"/>
      <c r="Z192" s="62"/>
      <c r="AA192" s="204"/>
      <c r="AB192" s="205"/>
      <c r="AC192" s="225"/>
    </row>
    <row r="193" spans="1:29" s="26" customFormat="1" ht="22.5" customHeight="1">
      <c r="A193" s="190"/>
      <c r="B193" s="192"/>
      <c r="C193" s="192"/>
      <c r="D193" s="193"/>
      <c r="E193" s="193"/>
      <c r="F193" s="193"/>
      <c r="G193" s="193"/>
      <c r="H193" s="193"/>
      <c r="I193" s="197"/>
      <c r="J193" s="197"/>
      <c r="K193" s="197"/>
      <c r="L193" s="198"/>
      <c r="M193" s="198"/>
      <c r="N193" s="198"/>
      <c r="O193" s="198"/>
      <c r="P193" s="198"/>
      <c r="Q193" s="10"/>
      <c r="R193" s="58"/>
      <c r="S193" s="241"/>
      <c r="T193" s="241"/>
      <c r="U193" s="11"/>
      <c r="V193" s="243" t="str">
        <f t="shared" si="2"/>
        <v/>
      </c>
      <c r="W193" s="243"/>
      <c r="X193" s="243"/>
      <c r="Y193" s="243"/>
      <c r="Z193" s="62"/>
      <c r="AA193" s="204"/>
      <c r="AB193" s="205"/>
      <c r="AC193" s="225"/>
    </row>
    <row r="194" spans="1:29" s="26" customFormat="1" ht="22.5" customHeight="1">
      <c r="A194" s="190"/>
      <c r="B194" s="192"/>
      <c r="C194" s="192"/>
      <c r="D194" s="193"/>
      <c r="E194" s="193"/>
      <c r="F194" s="193"/>
      <c r="G194" s="193"/>
      <c r="H194" s="193"/>
      <c r="I194" s="197"/>
      <c r="J194" s="197"/>
      <c r="K194" s="197"/>
      <c r="L194" s="198"/>
      <c r="M194" s="198"/>
      <c r="N194" s="198"/>
      <c r="O194" s="198"/>
      <c r="P194" s="198"/>
      <c r="Q194" s="10"/>
      <c r="R194" s="58"/>
      <c r="S194" s="241"/>
      <c r="T194" s="241"/>
      <c r="U194" s="11"/>
      <c r="V194" s="243" t="str">
        <f t="shared" si="2"/>
        <v/>
      </c>
      <c r="W194" s="243"/>
      <c r="X194" s="243"/>
      <c r="Y194" s="243"/>
      <c r="Z194" s="62"/>
      <c r="AA194" s="204"/>
      <c r="AB194" s="205"/>
      <c r="AC194" s="225"/>
    </row>
    <row r="195" spans="1:29" s="26" customFormat="1" ht="22.5" customHeight="1">
      <c r="A195" s="190"/>
      <c r="B195" s="192"/>
      <c r="C195" s="192"/>
      <c r="D195" s="193"/>
      <c r="E195" s="193"/>
      <c r="F195" s="193"/>
      <c r="G195" s="193"/>
      <c r="H195" s="193"/>
      <c r="I195" s="197"/>
      <c r="J195" s="197"/>
      <c r="K195" s="197"/>
      <c r="L195" s="198"/>
      <c r="M195" s="198"/>
      <c r="N195" s="198"/>
      <c r="O195" s="198"/>
      <c r="P195" s="198"/>
      <c r="Q195" s="10"/>
      <c r="R195" s="58"/>
      <c r="S195" s="241"/>
      <c r="T195" s="241"/>
      <c r="U195" s="11"/>
      <c r="V195" s="243" t="str">
        <f t="shared" si="2"/>
        <v/>
      </c>
      <c r="W195" s="243"/>
      <c r="X195" s="243"/>
      <c r="Y195" s="243"/>
      <c r="Z195" s="62"/>
      <c r="AA195" s="204"/>
      <c r="AB195" s="205"/>
      <c r="AC195" s="225"/>
    </row>
    <row r="196" spans="1:29" s="26" customFormat="1" ht="22.5" customHeight="1">
      <c r="A196" s="190"/>
      <c r="B196" s="192"/>
      <c r="C196" s="192"/>
      <c r="D196" s="193"/>
      <c r="E196" s="193"/>
      <c r="F196" s="193"/>
      <c r="G196" s="193"/>
      <c r="H196" s="193"/>
      <c r="I196" s="197"/>
      <c r="J196" s="197"/>
      <c r="K196" s="197"/>
      <c r="L196" s="198"/>
      <c r="M196" s="198"/>
      <c r="N196" s="198"/>
      <c r="O196" s="198"/>
      <c r="P196" s="198"/>
      <c r="Q196" s="10"/>
      <c r="R196" s="58"/>
      <c r="S196" s="241"/>
      <c r="T196" s="241"/>
      <c r="U196" s="11"/>
      <c r="V196" s="243" t="str">
        <f t="shared" si="2"/>
        <v/>
      </c>
      <c r="W196" s="243"/>
      <c r="X196" s="243"/>
      <c r="Y196" s="243"/>
      <c r="Z196" s="62"/>
      <c r="AA196" s="204"/>
      <c r="AB196" s="205"/>
      <c r="AC196" s="225"/>
    </row>
    <row r="197" spans="1:29" s="26" customFormat="1" ht="22.5" customHeight="1">
      <c r="A197" s="190"/>
      <c r="B197" s="192"/>
      <c r="C197" s="192"/>
      <c r="D197" s="193"/>
      <c r="E197" s="193"/>
      <c r="F197" s="193"/>
      <c r="G197" s="193"/>
      <c r="H197" s="193"/>
      <c r="I197" s="197"/>
      <c r="J197" s="197"/>
      <c r="K197" s="197"/>
      <c r="L197" s="198"/>
      <c r="M197" s="198"/>
      <c r="N197" s="198"/>
      <c r="O197" s="198"/>
      <c r="P197" s="198"/>
      <c r="Q197" s="10"/>
      <c r="R197" s="58"/>
      <c r="S197" s="241"/>
      <c r="T197" s="241"/>
      <c r="U197" s="11"/>
      <c r="V197" s="243" t="str">
        <f t="shared" si="2"/>
        <v/>
      </c>
      <c r="W197" s="243"/>
      <c r="X197" s="243"/>
      <c r="Y197" s="243"/>
      <c r="Z197" s="62"/>
      <c r="AA197" s="204"/>
      <c r="AB197" s="205"/>
      <c r="AC197" s="225"/>
    </row>
    <row r="198" spans="1:29" s="26" customFormat="1" ht="22.5" customHeight="1">
      <c r="A198" s="190"/>
      <c r="B198" s="192"/>
      <c r="C198" s="192"/>
      <c r="D198" s="193"/>
      <c r="E198" s="193"/>
      <c r="F198" s="193"/>
      <c r="G198" s="193"/>
      <c r="H198" s="193"/>
      <c r="I198" s="197"/>
      <c r="J198" s="197"/>
      <c r="K198" s="197"/>
      <c r="L198" s="198"/>
      <c r="M198" s="198"/>
      <c r="N198" s="198"/>
      <c r="O198" s="198"/>
      <c r="P198" s="198"/>
      <c r="Q198" s="10"/>
      <c r="R198" s="58"/>
      <c r="S198" s="241"/>
      <c r="T198" s="241"/>
      <c r="U198" s="11"/>
      <c r="V198" s="243" t="str">
        <f t="shared" si="2"/>
        <v/>
      </c>
      <c r="W198" s="243"/>
      <c r="X198" s="243"/>
      <c r="Y198" s="243"/>
      <c r="Z198" s="62"/>
      <c r="AA198" s="204"/>
      <c r="AB198" s="205"/>
      <c r="AC198" s="225"/>
    </row>
    <row r="199" spans="1:29" s="26" customFormat="1" ht="22.5" customHeight="1">
      <c r="A199" s="190"/>
      <c r="B199" s="192"/>
      <c r="C199" s="192"/>
      <c r="D199" s="193"/>
      <c r="E199" s="193"/>
      <c r="F199" s="193"/>
      <c r="G199" s="193"/>
      <c r="H199" s="193"/>
      <c r="I199" s="197"/>
      <c r="J199" s="197"/>
      <c r="K199" s="197"/>
      <c r="L199" s="198"/>
      <c r="M199" s="198"/>
      <c r="N199" s="198"/>
      <c r="O199" s="198"/>
      <c r="P199" s="198"/>
      <c r="Q199" s="10"/>
      <c r="R199" s="58"/>
      <c r="S199" s="241"/>
      <c r="T199" s="241"/>
      <c r="U199" s="11"/>
      <c r="V199" s="243" t="str">
        <f t="shared" si="2"/>
        <v/>
      </c>
      <c r="W199" s="243"/>
      <c r="X199" s="243"/>
      <c r="Y199" s="243"/>
      <c r="Z199" s="62"/>
      <c r="AA199" s="204"/>
      <c r="AB199" s="205"/>
      <c r="AC199" s="225"/>
    </row>
    <row r="200" spans="1:29" s="26" customFormat="1" ht="22.5" customHeight="1">
      <c r="A200" s="190"/>
      <c r="B200" s="192"/>
      <c r="C200" s="192"/>
      <c r="D200" s="193"/>
      <c r="E200" s="193"/>
      <c r="F200" s="193"/>
      <c r="G200" s="193"/>
      <c r="H200" s="193"/>
      <c r="I200" s="197"/>
      <c r="J200" s="197"/>
      <c r="K200" s="197"/>
      <c r="L200" s="198"/>
      <c r="M200" s="198"/>
      <c r="N200" s="198"/>
      <c r="O200" s="198"/>
      <c r="P200" s="198"/>
      <c r="Q200" s="10"/>
      <c r="R200" s="58"/>
      <c r="S200" s="241"/>
      <c r="T200" s="241"/>
      <c r="U200" s="11"/>
      <c r="V200" s="243" t="str">
        <f t="shared" si="2"/>
        <v/>
      </c>
      <c r="W200" s="243"/>
      <c r="X200" s="243"/>
      <c r="Y200" s="243"/>
      <c r="Z200" s="62"/>
      <c r="AA200" s="204"/>
      <c r="AB200" s="205"/>
      <c r="AC200" s="225"/>
    </row>
    <row r="201" spans="1:29" s="26" customFormat="1" ht="22.5" customHeight="1">
      <c r="A201" s="190"/>
      <c r="B201" s="192"/>
      <c r="C201" s="192"/>
      <c r="D201" s="193"/>
      <c r="E201" s="193"/>
      <c r="F201" s="193"/>
      <c r="G201" s="193"/>
      <c r="H201" s="193"/>
      <c r="I201" s="197"/>
      <c r="J201" s="197"/>
      <c r="K201" s="197"/>
      <c r="L201" s="198"/>
      <c r="M201" s="198"/>
      <c r="N201" s="198"/>
      <c r="O201" s="198"/>
      <c r="P201" s="198"/>
      <c r="Q201" s="10"/>
      <c r="R201" s="58"/>
      <c r="S201" s="241"/>
      <c r="T201" s="241"/>
      <c r="U201" s="11"/>
      <c r="V201" s="243" t="str">
        <f t="shared" si="2"/>
        <v/>
      </c>
      <c r="W201" s="243"/>
      <c r="X201" s="243"/>
      <c r="Y201" s="243"/>
      <c r="Z201" s="62"/>
      <c r="AA201" s="204"/>
      <c r="AB201" s="205"/>
      <c r="AC201" s="225"/>
    </row>
    <row r="202" spans="1:29" s="26" customFormat="1" ht="22.5" customHeight="1">
      <c r="A202" s="190"/>
      <c r="B202" s="192"/>
      <c r="C202" s="192"/>
      <c r="D202" s="193"/>
      <c r="E202" s="193"/>
      <c r="F202" s="193"/>
      <c r="G202" s="193"/>
      <c r="H202" s="193"/>
      <c r="I202" s="197"/>
      <c r="J202" s="197"/>
      <c r="K202" s="197"/>
      <c r="L202" s="198"/>
      <c r="M202" s="198"/>
      <c r="N202" s="198"/>
      <c r="O202" s="198"/>
      <c r="P202" s="198"/>
      <c r="Q202" s="10"/>
      <c r="R202" s="58"/>
      <c r="S202" s="241"/>
      <c r="T202" s="241"/>
      <c r="U202" s="11"/>
      <c r="V202" s="243" t="str">
        <f t="shared" si="2"/>
        <v/>
      </c>
      <c r="W202" s="243"/>
      <c r="X202" s="243"/>
      <c r="Y202" s="243"/>
      <c r="Z202" s="62"/>
      <c r="AA202" s="204"/>
      <c r="AB202" s="205"/>
      <c r="AC202" s="225"/>
    </row>
    <row r="203" spans="1:29" s="26" customFormat="1" ht="22.5" customHeight="1">
      <c r="A203" s="190"/>
      <c r="B203" s="192"/>
      <c r="C203" s="192"/>
      <c r="D203" s="193"/>
      <c r="E203" s="193"/>
      <c r="F203" s="193"/>
      <c r="G203" s="193"/>
      <c r="H203" s="193"/>
      <c r="I203" s="197"/>
      <c r="J203" s="197"/>
      <c r="K203" s="197"/>
      <c r="L203" s="198"/>
      <c r="M203" s="198"/>
      <c r="N203" s="198"/>
      <c r="O203" s="198"/>
      <c r="P203" s="198"/>
      <c r="Q203" s="10"/>
      <c r="R203" s="58"/>
      <c r="S203" s="241"/>
      <c r="T203" s="241"/>
      <c r="U203" s="11"/>
      <c r="V203" s="243" t="str">
        <f t="shared" si="2"/>
        <v/>
      </c>
      <c r="W203" s="243"/>
      <c r="X203" s="243"/>
      <c r="Y203" s="243"/>
      <c r="Z203" s="62"/>
      <c r="AA203" s="204"/>
      <c r="AB203" s="205"/>
      <c r="AC203" s="225"/>
    </row>
    <row r="204" spans="1:29" s="26" customFormat="1" ht="22.5" customHeight="1">
      <c r="A204" s="190"/>
      <c r="B204" s="192"/>
      <c r="C204" s="192"/>
      <c r="D204" s="193"/>
      <c r="E204" s="193"/>
      <c r="F204" s="193"/>
      <c r="G204" s="193"/>
      <c r="H204" s="193"/>
      <c r="I204" s="197"/>
      <c r="J204" s="197"/>
      <c r="K204" s="197"/>
      <c r="L204" s="198"/>
      <c r="M204" s="198"/>
      <c r="N204" s="198"/>
      <c r="O204" s="198"/>
      <c r="P204" s="198"/>
      <c r="Q204" s="10"/>
      <c r="R204" s="58"/>
      <c r="S204" s="241"/>
      <c r="T204" s="241"/>
      <c r="U204" s="11"/>
      <c r="V204" s="243" t="str">
        <f t="shared" si="2"/>
        <v/>
      </c>
      <c r="W204" s="243"/>
      <c r="X204" s="243"/>
      <c r="Y204" s="243"/>
      <c r="Z204" s="62"/>
      <c r="AA204" s="204"/>
      <c r="AB204" s="205"/>
      <c r="AC204" s="225"/>
    </row>
    <row r="205" spans="1:29" s="26" customFormat="1" ht="22.5" customHeight="1">
      <c r="A205" s="190"/>
      <c r="B205" s="192"/>
      <c r="C205" s="192"/>
      <c r="D205" s="193"/>
      <c r="E205" s="193"/>
      <c r="F205" s="193"/>
      <c r="G205" s="193"/>
      <c r="H205" s="193"/>
      <c r="I205" s="197"/>
      <c r="J205" s="197"/>
      <c r="K205" s="197"/>
      <c r="L205" s="198"/>
      <c r="M205" s="198"/>
      <c r="N205" s="198"/>
      <c r="O205" s="198"/>
      <c r="P205" s="198"/>
      <c r="Q205" s="10"/>
      <c r="R205" s="58"/>
      <c r="S205" s="241"/>
      <c r="T205" s="241"/>
      <c r="U205" s="11"/>
      <c r="V205" s="243" t="str">
        <f t="shared" si="2"/>
        <v/>
      </c>
      <c r="W205" s="243"/>
      <c r="X205" s="243"/>
      <c r="Y205" s="243"/>
      <c r="Z205" s="62"/>
      <c r="AA205" s="204"/>
      <c r="AB205" s="205"/>
      <c r="AC205" s="225"/>
    </row>
    <row r="206" spans="1:29" s="26" customFormat="1" ht="22.5" customHeight="1">
      <c r="A206" s="190"/>
      <c r="B206" s="192"/>
      <c r="C206" s="192"/>
      <c r="D206" s="193"/>
      <c r="E206" s="193"/>
      <c r="F206" s="193"/>
      <c r="G206" s="193"/>
      <c r="H206" s="193"/>
      <c r="I206" s="197"/>
      <c r="J206" s="197"/>
      <c r="K206" s="197"/>
      <c r="L206" s="198"/>
      <c r="M206" s="198"/>
      <c r="N206" s="198"/>
      <c r="O206" s="198"/>
      <c r="P206" s="198"/>
      <c r="Q206" s="10"/>
      <c r="R206" s="58"/>
      <c r="S206" s="241"/>
      <c r="T206" s="241"/>
      <c r="U206" s="11"/>
      <c r="V206" s="243" t="str">
        <f t="shared" si="2"/>
        <v/>
      </c>
      <c r="W206" s="243"/>
      <c r="X206" s="243"/>
      <c r="Y206" s="243"/>
      <c r="Z206" s="62"/>
      <c r="AA206" s="204"/>
      <c r="AB206" s="205"/>
      <c r="AC206" s="225"/>
    </row>
    <row r="207" spans="1:29" s="26" customFormat="1" ht="22.5" customHeight="1">
      <c r="A207" s="190"/>
      <c r="B207" s="192"/>
      <c r="C207" s="192"/>
      <c r="D207" s="193"/>
      <c r="E207" s="193"/>
      <c r="F207" s="193"/>
      <c r="G207" s="193"/>
      <c r="H207" s="193"/>
      <c r="I207" s="197"/>
      <c r="J207" s="197"/>
      <c r="K207" s="197"/>
      <c r="L207" s="198"/>
      <c r="M207" s="198"/>
      <c r="N207" s="198"/>
      <c r="O207" s="198"/>
      <c r="P207" s="198"/>
      <c r="Q207" s="10"/>
      <c r="R207" s="58"/>
      <c r="S207" s="241"/>
      <c r="T207" s="241"/>
      <c r="U207" s="11"/>
      <c r="V207" s="243" t="str">
        <f t="shared" si="2"/>
        <v/>
      </c>
      <c r="W207" s="243"/>
      <c r="X207" s="243"/>
      <c r="Y207" s="243"/>
      <c r="Z207" s="62"/>
      <c r="AA207" s="204"/>
      <c r="AB207" s="205"/>
      <c r="AC207" s="225"/>
    </row>
    <row r="208" spans="1:29" s="26" customFormat="1" ht="22.5" customHeight="1">
      <c r="A208" s="190"/>
      <c r="B208" s="192"/>
      <c r="C208" s="192"/>
      <c r="D208" s="193"/>
      <c r="E208" s="193"/>
      <c r="F208" s="193"/>
      <c r="G208" s="193"/>
      <c r="H208" s="193"/>
      <c r="I208" s="197"/>
      <c r="J208" s="197"/>
      <c r="K208" s="197"/>
      <c r="L208" s="198"/>
      <c r="M208" s="198"/>
      <c r="N208" s="198"/>
      <c r="O208" s="198"/>
      <c r="P208" s="198"/>
      <c r="Q208" s="10"/>
      <c r="R208" s="58"/>
      <c r="S208" s="241"/>
      <c r="T208" s="241"/>
      <c r="U208" s="11"/>
      <c r="V208" s="243" t="str">
        <f t="shared" si="2"/>
        <v/>
      </c>
      <c r="W208" s="243"/>
      <c r="X208" s="243"/>
      <c r="Y208" s="243"/>
      <c r="Z208" s="62"/>
      <c r="AA208" s="204"/>
      <c r="AB208" s="205"/>
      <c r="AC208" s="225"/>
    </row>
    <row r="209" spans="1:29" s="26" customFormat="1" ht="22.5" customHeight="1">
      <c r="A209" s="190"/>
      <c r="B209" s="192"/>
      <c r="C209" s="192"/>
      <c r="D209" s="193"/>
      <c r="E209" s="193"/>
      <c r="F209" s="193"/>
      <c r="G209" s="193"/>
      <c r="H209" s="193"/>
      <c r="I209" s="197"/>
      <c r="J209" s="197"/>
      <c r="K209" s="197"/>
      <c r="L209" s="198"/>
      <c r="M209" s="198"/>
      <c r="N209" s="198"/>
      <c r="O209" s="198"/>
      <c r="P209" s="198"/>
      <c r="Q209" s="10"/>
      <c r="R209" s="58"/>
      <c r="S209" s="241"/>
      <c r="T209" s="241"/>
      <c r="U209" s="11"/>
      <c r="V209" s="243" t="str">
        <f t="shared" si="2"/>
        <v/>
      </c>
      <c r="W209" s="243"/>
      <c r="X209" s="243"/>
      <c r="Y209" s="243"/>
      <c r="Z209" s="62"/>
      <c r="AA209" s="204"/>
      <c r="AB209" s="205"/>
      <c r="AC209" s="225"/>
    </row>
    <row r="210" spans="1:29" s="26" customFormat="1" ht="22.5" customHeight="1">
      <c r="A210" s="190"/>
      <c r="B210" s="192"/>
      <c r="C210" s="192"/>
      <c r="D210" s="193"/>
      <c r="E210" s="193"/>
      <c r="F210" s="193"/>
      <c r="G210" s="193"/>
      <c r="H210" s="193"/>
      <c r="I210" s="197"/>
      <c r="J210" s="197"/>
      <c r="K210" s="197"/>
      <c r="L210" s="198"/>
      <c r="M210" s="198"/>
      <c r="N210" s="198"/>
      <c r="O210" s="198"/>
      <c r="P210" s="198"/>
      <c r="Q210" s="10"/>
      <c r="R210" s="58"/>
      <c r="S210" s="241"/>
      <c r="T210" s="241"/>
      <c r="U210" s="11"/>
      <c r="V210" s="243" t="str">
        <f t="shared" si="2"/>
        <v/>
      </c>
      <c r="W210" s="243"/>
      <c r="X210" s="243"/>
      <c r="Y210" s="243"/>
      <c r="Z210" s="62"/>
      <c r="AA210" s="204"/>
      <c r="AB210" s="205"/>
      <c r="AC210" s="225"/>
    </row>
    <row r="211" spans="1:29" s="26" customFormat="1" ht="22.5" customHeight="1">
      <c r="A211" s="190"/>
      <c r="B211" s="192"/>
      <c r="C211" s="192"/>
      <c r="D211" s="193"/>
      <c r="E211" s="193"/>
      <c r="F211" s="193"/>
      <c r="G211" s="193"/>
      <c r="H211" s="193"/>
      <c r="I211" s="197"/>
      <c r="J211" s="197"/>
      <c r="K211" s="197"/>
      <c r="L211" s="198"/>
      <c r="M211" s="198"/>
      <c r="N211" s="198"/>
      <c r="O211" s="198"/>
      <c r="P211" s="198"/>
      <c r="Q211" s="10"/>
      <c r="R211" s="58"/>
      <c r="S211" s="241"/>
      <c r="T211" s="241"/>
      <c r="U211" s="11"/>
      <c r="V211" s="243" t="str">
        <f t="shared" si="2"/>
        <v/>
      </c>
      <c r="W211" s="243"/>
      <c r="X211" s="243"/>
      <c r="Y211" s="243"/>
      <c r="Z211" s="62"/>
      <c r="AA211" s="204"/>
      <c r="AB211" s="205"/>
      <c r="AC211" s="225"/>
    </row>
    <row r="212" spans="1:29" s="26" customFormat="1" ht="22.5" customHeight="1">
      <c r="A212" s="190"/>
      <c r="B212" s="192"/>
      <c r="C212" s="192"/>
      <c r="D212" s="193"/>
      <c r="E212" s="193"/>
      <c r="F212" s="193"/>
      <c r="G212" s="193"/>
      <c r="H212" s="193"/>
      <c r="I212" s="197"/>
      <c r="J212" s="197"/>
      <c r="K212" s="197"/>
      <c r="L212" s="198"/>
      <c r="M212" s="198"/>
      <c r="N212" s="198"/>
      <c r="O212" s="198"/>
      <c r="P212" s="198"/>
      <c r="Q212" s="10"/>
      <c r="R212" s="58"/>
      <c r="S212" s="241"/>
      <c r="T212" s="241"/>
      <c r="U212" s="11"/>
      <c r="V212" s="243" t="str">
        <f t="shared" si="2"/>
        <v/>
      </c>
      <c r="W212" s="243"/>
      <c r="X212" s="243"/>
      <c r="Y212" s="243"/>
      <c r="Z212" s="62"/>
      <c r="AA212" s="204"/>
      <c r="AB212" s="205"/>
      <c r="AC212" s="225"/>
    </row>
    <row r="213" spans="1:29" s="26" customFormat="1" ht="22.5" customHeight="1">
      <c r="A213" s="190"/>
      <c r="B213" s="192"/>
      <c r="C213" s="192"/>
      <c r="D213" s="193"/>
      <c r="E213" s="193"/>
      <c r="F213" s="193"/>
      <c r="G213" s="193"/>
      <c r="H213" s="193"/>
      <c r="I213" s="197"/>
      <c r="J213" s="197"/>
      <c r="K213" s="197"/>
      <c r="L213" s="198"/>
      <c r="M213" s="198"/>
      <c r="N213" s="198"/>
      <c r="O213" s="198"/>
      <c r="P213" s="198"/>
      <c r="Q213" s="10"/>
      <c r="R213" s="58"/>
      <c r="S213" s="241"/>
      <c r="T213" s="241"/>
      <c r="U213" s="11"/>
      <c r="V213" s="243" t="str">
        <f t="shared" si="2"/>
        <v/>
      </c>
      <c r="W213" s="243"/>
      <c r="X213" s="243"/>
      <c r="Y213" s="243"/>
      <c r="Z213" s="62"/>
      <c r="AA213" s="204"/>
      <c r="AB213" s="205"/>
      <c r="AC213" s="225"/>
    </row>
    <row r="214" spans="1:29" s="26" customFormat="1" ht="22.5" customHeight="1">
      <c r="A214" s="190"/>
      <c r="B214" s="192"/>
      <c r="C214" s="192"/>
      <c r="D214" s="193"/>
      <c r="E214" s="193"/>
      <c r="F214" s="193"/>
      <c r="G214" s="193"/>
      <c r="H214" s="193"/>
      <c r="I214" s="197"/>
      <c r="J214" s="197"/>
      <c r="K214" s="197"/>
      <c r="L214" s="198"/>
      <c r="M214" s="198"/>
      <c r="N214" s="198"/>
      <c r="O214" s="198"/>
      <c r="P214" s="198"/>
      <c r="Q214" s="10"/>
      <c r="R214" s="58"/>
      <c r="S214" s="241"/>
      <c r="T214" s="241"/>
      <c r="U214" s="11"/>
      <c r="V214" s="243" t="str">
        <f t="shared" ref="V214:V277" si="3">IF(U214&lt;&gt;"",IF(S214&lt;&gt;"",U214*Q214*S214,U214*Q214),"")</f>
        <v/>
      </c>
      <c r="W214" s="243"/>
      <c r="X214" s="243"/>
      <c r="Y214" s="243"/>
      <c r="Z214" s="62"/>
      <c r="AA214" s="204"/>
      <c r="AB214" s="205"/>
      <c r="AC214" s="225"/>
    </row>
    <row r="215" spans="1:29" s="26" customFormat="1" ht="22.5" customHeight="1">
      <c r="A215" s="190"/>
      <c r="B215" s="192"/>
      <c r="C215" s="192"/>
      <c r="D215" s="193"/>
      <c r="E215" s="193"/>
      <c r="F215" s="193"/>
      <c r="G215" s="193"/>
      <c r="H215" s="193"/>
      <c r="I215" s="197"/>
      <c r="J215" s="197"/>
      <c r="K215" s="197"/>
      <c r="L215" s="198"/>
      <c r="M215" s="198"/>
      <c r="N215" s="198"/>
      <c r="O215" s="198"/>
      <c r="P215" s="198"/>
      <c r="Q215" s="10"/>
      <c r="R215" s="58"/>
      <c r="S215" s="241"/>
      <c r="T215" s="241"/>
      <c r="U215" s="11"/>
      <c r="V215" s="243" t="str">
        <f t="shared" si="3"/>
        <v/>
      </c>
      <c r="W215" s="243"/>
      <c r="X215" s="243"/>
      <c r="Y215" s="243"/>
      <c r="Z215" s="62"/>
      <c r="AA215" s="204"/>
      <c r="AB215" s="205"/>
      <c r="AC215" s="225"/>
    </row>
    <row r="216" spans="1:29" s="26" customFormat="1" ht="22.5" customHeight="1">
      <c r="A216" s="190"/>
      <c r="B216" s="192"/>
      <c r="C216" s="192"/>
      <c r="D216" s="193"/>
      <c r="E216" s="193"/>
      <c r="F216" s="193"/>
      <c r="G216" s="193"/>
      <c r="H216" s="193"/>
      <c r="I216" s="197"/>
      <c r="J216" s="197"/>
      <c r="K216" s="197"/>
      <c r="L216" s="198"/>
      <c r="M216" s="198"/>
      <c r="N216" s="198"/>
      <c r="O216" s="198"/>
      <c r="P216" s="198"/>
      <c r="Q216" s="10"/>
      <c r="R216" s="58"/>
      <c r="S216" s="241"/>
      <c r="T216" s="241"/>
      <c r="U216" s="11"/>
      <c r="V216" s="243" t="str">
        <f t="shared" si="3"/>
        <v/>
      </c>
      <c r="W216" s="243"/>
      <c r="X216" s="243"/>
      <c r="Y216" s="243"/>
      <c r="Z216" s="62"/>
      <c r="AA216" s="204"/>
      <c r="AB216" s="205"/>
      <c r="AC216" s="225"/>
    </row>
    <row r="217" spans="1:29" s="26" customFormat="1" ht="22.5" customHeight="1">
      <c r="A217" s="190"/>
      <c r="B217" s="192"/>
      <c r="C217" s="192"/>
      <c r="D217" s="193"/>
      <c r="E217" s="193"/>
      <c r="F217" s="193"/>
      <c r="G217" s="193"/>
      <c r="H217" s="193"/>
      <c r="I217" s="197"/>
      <c r="J217" s="197"/>
      <c r="K217" s="197"/>
      <c r="L217" s="198"/>
      <c r="M217" s="198"/>
      <c r="N217" s="198"/>
      <c r="O217" s="198"/>
      <c r="P217" s="198"/>
      <c r="Q217" s="10"/>
      <c r="R217" s="58"/>
      <c r="S217" s="241"/>
      <c r="T217" s="241"/>
      <c r="U217" s="11"/>
      <c r="V217" s="243" t="str">
        <f t="shared" si="3"/>
        <v/>
      </c>
      <c r="W217" s="243"/>
      <c r="X217" s="243"/>
      <c r="Y217" s="243"/>
      <c r="Z217" s="62"/>
      <c r="AA217" s="204"/>
      <c r="AB217" s="205"/>
      <c r="AC217" s="225"/>
    </row>
    <row r="218" spans="1:29" s="26" customFormat="1" ht="22.5" customHeight="1">
      <c r="A218" s="190"/>
      <c r="B218" s="192"/>
      <c r="C218" s="192"/>
      <c r="D218" s="193"/>
      <c r="E218" s="193"/>
      <c r="F218" s="193"/>
      <c r="G218" s="193"/>
      <c r="H218" s="193"/>
      <c r="I218" s="197"/>
      <c r="J218" s="197"/>
      <c r="K218" s="197"/>
      <c r="L218" s="198"/>
      <c r="M218" s="198"/>
      <c r="N218" s="198"/>
      <c r="O218" s="198"/>
      <c r="P218" s="198"/>
      <c r="Q218" s="10"/>
      <c r="R218" s="58"/>
      <c r="S218" s="241"/>
      <c r="T218" s="241"/>
      <c r="U218" s="11"/>
      <c r="V218" s="243" t="str">
        <f t="shared" si="3"/>
        <v/>
      </c>
      <c r="W218" s="243"/>
      <c r="X218" s="243"/>
      <c r="Y218" s="243"/>
      <c r="Z218" s="62"/>
      <c r="AA218" s="204"/>
      <c r="AB218" s="205"/>
      <c r="AC218" s="225"/>
    </row>
    <row r="219" spans="1:29" s="26" customFormat="1" ht="22.5" customHeight="1">
      <c r="A219" s="190"/>
      <c r="B219" s="192"/>
      <c r="C219" s="192"/>
      <c r="D219" s="193"/>
      <c r="E219" s="193"/>
      <c r="F219" s="193"/>
      <c r="G219" s="193"/>
      <c r="H219" s="193"/>
      <c r="I219" s="197"/>
      <c r="J219" s="197"/>
      <c r="K219" s="197"/>
      <c r="L219" s="198"/>
      <c r="M219" s="198"/>
      <c r="N219" s="198"/>
      <c r="O219" s="198"/>
      <c r="P219" s="198"/>
      <c r="Q219" s="10"/>
      <c r="R219" s="58"/>
      <c r="S219" s="241"/>
      <c r="T219" s="241"/>
      <c r="U219" s="11"/>
      <c r="V219" s="243" t="str">
        <f t="shared" si="3"/>
        <v/>
      </c>
      <c r="W219" s="243"/>
      <c r="X219" s="243"/>
      <c r="Y219" s="243"/>
      <c r="Z219" s="62"/>
      <c r="AA219" s="204"/>
      <c r="AB219" s="205"/>
      <c r="AC219" s="225"/>
    </row>
    <row r="220" spans="1:29" s="26" customFormat="1" ht="22.5" customHeight="1">
      <c r="A220" s="190"/>
      <c r="B220" s="192"/>
      <c r="C220" s="192"/>
      <c r="D220" s="193"/>
      <c r="E220" s="193"/>
      <c r="F220" s="193"/>
      <c r="G220" s="193"/>
      <c r="H220" s="193"/>
      <c r="I220" s="197"/>
      <c r="J220" s="197"/>
      <c r="K220" s="197"/>
      <c r="L220" s="198"/>
      <c r="M220" s="198"/>
      <c r="N220" s="198"/>
      <c r="O220" s="198"/>
      <c r="P220" s="198"/>
      <c r="Q220" s="10"/>
      <c r="R220" s="58"/>
      <c r="S220" s="241"/>
      <c r="T220" s="241"/>
      <c r="U220" s="11"/>
      <c r="V220" s="243" t="str">
        <f t="shared" si="3"/>
        <v/>
      </c>
      <c r="W220" s="243"/>
      <c r="X220" s="243"/>
      <c r="Y220" s="243"/>
      <c r="Z220" s="62"/>
      <c r="AA220" s="204"/>
      <c r="AB220" s="205"/>
      <c r="AC220" s="225"/>
    </row>
    <row r="221" spans="1:29" s="26" customFormat="1" ht="22.5" customHeight="1">
      <c r="A221" s="190"/>
      <c r="B221" s="192"/>
      <c r="C221" s="192"/>
      <c r="D221" s="193"/>
      <c r="E221" s="193"/>
      <c r="F221" s="193"/>
      <c r="G221" s="193"/>
      <c r="H221" s="193"/>
      <c r="I221" s="197"/>
      <c r="J221" s="197"/>
      <c r="K221" s="197"/>
      <c r="L221" s="198"/>
      <c r="M221" s="198"/>
      <c r="N221" s="198"/>
      <c r="O221" s="198"/>
      <c r="P221" s="198"/>
      <c r="Q221" s="10"/>
      <c r="R221" s="58"/>
      <c r="S221" s="241"/>
      <c r="T221" s="241"/>
      <c r="U221" s="11"/>
      <c r="V221" s="243" t="str">
        <f t="shared" si="3"/>
        <v/>
      </c>
      <c r="W221" s="243"/>
      <c r="X221" s="243"/>
      <c r="Y221" s="243"/>
      <c r="Z221" s="62"/>
      <c r="AA221" s="204"/>
      <c r="AB221" s="205"/>
      <c r="AC221" s="225"/>
    </row>
    <row r="222" spans="1:29" s="26" customFormat="1" ht="22.5" customHeight="1">
      <c r="A222" s="190"/>
      <c r="B222" s="192"/>
      <c r="C222" s="192"/>
      <c r="D222" s="193"/>
      <c r="E222" s="193"/>
      <c r="F222" s="193"/>
      <c r="G222" s="193"/>
      <c r="H222" s="193"/>
      <c r="I222" s="197"/>
      <c r="J222" s="197"/>
      <c r="K222" s="197"/>
      <c r="L222" s="198"/>
      <c r="M222" s="198"/>
      <c r="N222" s="198"/>
      <c r="O222" s="198"/>
      <c r="P222" s="198"/>
      <c r="Q222" s="10"/>
      <c r="R222" s="58"/>
      <c r="S222" s="241"/>
      <c r="T222" s="241"/>
      <c r="U222" s="11"/>
      <c r="V222" s="243" t="str">
        <f t="shared" si="3"/>
        <v/>
      </c>
      <c r="W222" s="243"/>
      <c r="X222" s="243"/>
      <c r="Y222" s="243"/>
      <c r="Z222" s="62"/>
      <c r="AA222" s="204"/>
      <c r="AB222" s="205"/>
      <c r="AC222" s="225"/>
    </row>
    <row r="223" spans="1:29" s="26" customFormat="1" ht="22.5" customHeight="1">
      <c r="A223" s="190"/>
      <c r="B223" s="192"/>
      <c r="C223" s="192"/>
      <c r="D223" s="193"/>
      <c r="E223" s="193"/>
      <c r="F223" s="193"/>
      <c r="G223" s="193"/>
      <c r="H223" s="193"/>
      <c r="I223" s="197"/>
      <c r="J223" s="197"/>
      <c r="K223" s="197"/>
      <c r="L223" s="198"/>
      <c r="M223" s="198"/>
      <c r="N223" s="198"/>
      <c r="O223" s="198"/>
      <c r="P223" s="198"/>
      <c r="Q223" s="10"/>
      <c r="R223" s="58"/>
      <c r="S223" s="241"/>
      <c r="T223" s="241"/>
      <c r="U223" s="11"/>
      <c r="V223" s="243" t="str">
        <f t="shared" si="3"/>
        <v/>
      </c>
      <c r="W223" s="243"/>
      <c r="X223" s="243"/>
      <c r="Y223" s="243"/>
      <c r="Z223" s="62"/>
      <c r="AA223" s="204"/>
      <c r="AB223" s="205"/>
      <c r="AC223" s="225"/>
    </row>
    <row r="224" spans="1:29" s="26" customFormat="1" ht="22.5" customHeight="1">
      <c r="A224" s="190"/>
      <c r="B224" s="192"/>
      <c r="C224" s="192"/>
      <c r="D224" s="193"/>
      <c r="E224" s="193"/>
      <c r="F224" s="193"/>
      <c r="G224" s="193"/>
      <c r="H224" s="193"/>
      <c r="I224" s="197"/>
      <c r="J224" s="197"/>
      <c r="K224" s="197"/>
      <c r="L224" s="198"/>
      <c r="M224" s="198"/>
      <c r="N224" s="198"/>
      <c r="O224" s="198"/>
      <c r="P224" s="198"/>
      <c r="Q224" s="10"/>
      <c r="R224" s="58"/>
      <c r="S224" s="241"/>
      <c r="T224" s="241"/>
      <c r="U224" s="11"/>
      <c r="V224" s="243" t="str">
        <f t="shared" si="3"/>
        <v/>
      </c>
      <c r="W224" s="243"/>
      <c r="X224" s="243"/>
      <c r="Y224" s="243"/>
      <c r="Z224" s="62"/>
      <c r="AA224" s="204"/>
      <c r="AB224" s="205"/>
      <c r="AC224" s="225"/>
    </row>
    <row r="225" spans="1:29" s="26" customFormat="1" ht="22.5" customHeight="1">
      <c r="A225" s="190"/>
      <c r="B225" s="192"/>
      <c r="C225" s="192"/>
      <c r="D225" s="193"/>
      <c r="E225" s="193"/>
      <c r="F225" s="193"/>
      <c r="G225" s="193"/>
      <c r="H225" s="193"/>
      <c r="I225" s="197"/>
      <c r="J225" s="197"/>
      <c r="K225" s="197"/>
      <c r="L225" s="198"/>
      <c r="M225" s="198"/>
      <c r="N225" s="198"/>
      <c r="O225" s="198"/>
      <c r="P225" s="198"/>
      <c r="Q225" s="10"/>
      <c r="R225" s="58"/>
      <c r="S225" s="241"/>
      <c r="T225" s="241"/>
      <c r="U225" s="11"/>
      <c r="V225" s="243" t="str">
        <f t="shared" si="3"/>
        <v/>
      </c>
      <c r="W225" s="243"/>
      <c r="X225" s="243"/>
      <c r="Y225" s="243"/>
      <c r="Z225" s="62"/>
      <c r="AA225" s="204"/>
      <c r="AB225" s="205"/>
      <c r="AC225" s="225"/>
    </row>
    <row r="226" spans="1:29" s="26" customFormat="1" ht="22.5" customHeight="1">
      <c r="A226" s="190"/>
      <c r="B226" s="192"/>
      <c r="C226" s="192"/>
      <c r="D226" s="193"/>
      <c r="E226" s="193"/>
      <c r="F226" s="193"/>
      <c r="G226" s="193"/>
      <c r="H226" s="193"/>
      <c r="I226" s="197"/>
      <c r="J226" s="197"/>
      <c r="K226" s="197"/>
      <c r="L226" s="198"/>
      <c r="M226" s="198"/>
      <c r="N226" s="198"/>
      <c r="O226" s="198"/>
      <c r="P226" s="198"/>
      <c r="Q226" s="10"/>
      <c r="R226" s="58"/>
      <c r="S226" s="241"/>
      <c r="T226" s="241"/>
      <c r="U226" s="11"/>
      <c r="V226" s="243" t="str">
        <f t="shared" si="3"/>
        <v/>
      </c>
      <c r="W226" s="243"/>
      <c r="X226" s="243"/>
      <c r="Y226" s="243"/>
      <c r="Z226" s="62"/>
      <c r="AA226" s="204"/>
      <c r="AB226" s="205"/>
      <c r="AC226" s="225"/>
    </row>
    <row r="227" spans="1:29" s="26" customFormat="1" ht="22.5" customHeight="1">
      <c r="A227" s="190"/>
      <c r="B227" s="192"/>
      <c r="C227" s="192"/>
      <c r="D227" s="193"/>
      <c r="E227" s="193"/>
      <c r="F227" s="193"/>
      <c r="G227" s="193"/>
      <c r="H227" s="193"/>
      <c r="I227" s="197"/>
      <c r="J227" s="197"/>
      <c r="K227" s="197"/>
      <c r="L227" s="198"/>
      <c r="M227" s="198"/>
      <c r="N227" s="198"/>
      <c r="O227" s="198"/>
      <c r="P227" s="198"/>
      <c r="Q227" s="10"/>
      <c r="R227" s="58"/>
      <c r="S227" s="241"/>
      <c r="T227" s="241"/>
      <c r="U227" s="11"/>
      <c r="V227" s="243" t="str">
        <f t="shared" si="3"/>
        <v/>
      </c>
      <c r="W227" s="243"/>
      <c r="X227" s="243"/>
      <c r="Y227" s="243"/>
      <c r="Z227" s="62"/>
      <c r="AA227" s="204"/>
      <c r="AB227" s="205"/>
      <c r="AC227" s="225"/>
    </row>
    <row r="228" spans="1:29" s="26" customFormat="1" ht="22.5" customHeight="1">
      <c r="A228" s="190"/>
      <c r="B228" s="192"/>
      <c r="C228" s="192"/>
      <c r="D228" s="193"/>
      <c r="E228" s="193"/>
      <c r="F228" s="193"/>
      <c r="G228" s="193"/>
      <c r="H228" s="193"/>
      <c r="I228" s="197"/>
      <c r="J228" s="197"/>
      <c r="K228" s="197"/>
      <c r="L228" s="198"/>
      <c r="M228" s="198"/>
      <c r="N228" s="198"/>
      <c r="O228" s="198"/>
      <c r="P228" s="198"/>
      <c r="Q228" s="10"/>
      <c r="R228" s="58"/>
      <c r="S228" s="241"/>
      <c r="T228" s="241"/>
      <c r="U228" s="11"/>
      <c r="V228" s="243" t="str">
        <f t="shared" si="3"/>
        <v/>
      </c>
      <c r="W228" s="243"/>
      <c r="X228" s="243"/>
      <c r="Y228" s="243"/>
      <c r="Z228" s="62"/>
      <c r="AA228" s="204"/>
      <c r="AB228" s="205"/>
      <c r="AC228" s="225"/>
    </row>
    <row r="229" spans="1:29" s="26" customFormat="1" ht="22.5" customHeight="1">
      <c r="A229" s="190"/>
      <c r="B229" s="192"/>
      <c r="C229" s="192"/>
      <c r="D229" s="193"/>
      <c r="E229" s="193"/>
      <c r="F229" s="193"/>
      <c r="G229" s="193"/>
      <c r="H229" s="193"/>
      <c r="I229" s="197"/>
      <c r="J229" s="197"/>
      <c r="K229" s="197"/>
      <c r="L229" s="198"/>
      <c r="M229" s="198"/>
      <c r="N229" s="198"/>
      <c r="O229" s="198"/>
      <c r="P229" s="198"/>
      <c r="Q229" s="10"/>
      <c r="R229" s="58"/>
      <c r="S229" s="241"/>
      <c r="T229" s="241"/>
      <c r="U229" s="11"/>
      <c r="V229" s="243" t="str">
        <f t="shared" si="3"/>
        <v/>
      </c>
      <c r="W229" s="243"/>
      <c r="X229" s="243"/>
      <c r="Y229" s="243"/>
      <c r="Z229" s="62"/>
      <c r="AA229" s="204"/>
      <c r="AB229" s="205"/>
      <c r="AC229" s="225"/>
    </row>
    <row r="230" spans="1:29" s="26" customFormat="1" ht="22.5" customHeight="1">
      <c r="A230" s="190"/>
      <c r="B230" s="192"/>
      <c r="C230" s="192"/>
      <c r="D230" s="193"/>
      <c r="E230" s="193"/>
      <c r="F230" s="193"/>
      <c r="G230" s="193"/>
      <c r="H230" s="193"/>
      <c r="I230" s="197"/>
      <c r="J230" s="197"/>
      <c r="K230" s="197"/>
      <c r="L230" s="198"/>
      <c r="M230" s="198"/>
      <c r="N230" s="198"/>
      <c r="O230" s="198"/>
      <c r="P230" s="198"/>
      <c r="Q230" s="10"/>
      <c r="R230" s="58"/>
      <c r="S230" s="241"/>
      <c r="T230" s="241"/>
      <c r="U230" s="11"/>
      <c r="V230" s="243" t="str">
        <f t="shared" si="3"/>
        <v/>
      </c>
      <c r="W230" s="243"/>
      <c r="X230" s="243"/>
      <c r="Y230" s="243"/>
      <c r="Z230" s="62"/>
      <c r="AA230" s="204"/>
      <c r="AB230" s="205"/>
      <c r="AC230" s="225"/>
    </row>
    <row r="231" spans="1:29" s="26" customFormat="1" ht="22.5" customHeight="1">
      <c r="A231" s="190"/>
      <c r="B231" s="192"/>
      <c r="C231" s="192"/>
      <c r="D231" s="193"/>
      <c r="E231" s="193"/>
      <c r="F231" s="193"/>
      <c r="G231" s="193"/>
      <c r="H231" s="193"/>
      <c r="I231" s="197"/>
      <c r="J231" s="197"/>
      <c r="K231" s="197"/>
      <c r="L231" s="198"/>
      <c r="M231" s="198"/>
      <c r="N231" s="198"/>
      <c r="O231" s="198"/>
      <c r="P231" s="198"/>
      <c r="Q231" s="10"/>
      <c r="R231" s="58"/>
      <c r="S231" s="241"/>
      <c r="T231" s="241"/>
      <c r="U231" s="11"/>
      <c r="V231" s="243" t="str">
        <f t="shared" si="3"/>
        <v/>
      </c>
      <c r="W231" s="243"/>
      <c r="X231" s="243"/>
      <c r="Y231" s="243"/>
      <c r="Z231" s="62"/>
      <c r="AA231" s="204"/>
      <c r="AB231" s="205"/>
      <c r="AC231" s="225"/>
    </row>
    <row r="232" spans="1:29" s="26" customFormat="1" ht="22.5" customHeight="1">
      <c r="A232" s="190"/>
      <c r="B232" s="192"/>
      <c r="C232" s="192"/>
      <c r="D232" s="193"/>
      <c r="E232" s="193"/>
      <c r="F232" s="193"/>
      <c r="G232" s="193"/>
      <c r="H232" s="193"/>
      <c r="I232" s="197"/>
      <c r="J232" s="197"/>
      <c r="K232" s="197"/>
      <c r="L232" s="198"/>
      <c r="M232" s="198"/>
      <c r="N232" s="198"/>
      <c r="O232" s="198"/>
      <c r="P232" s="198"/>
      <c r="Q232" s="10"/>
      <c r="R232" s="58"/>
      <c r="S232" s="241"/>
      <c r="T232" s="241"/>
      <c r="U232" s="11"/>
      <c r="V232" s="243" t="str">
        <f t="shared" si="3"/>
        <v/>
      </c>
      <c r="W232" s="243"/>
      <c r="X232" s="243"/>
      <c r="Y232" s="243"/>
      <c r="Z232" s="62"/>
      <c r="AA232" s="204"/>
      <c r="AB232" s="205"/>
      <c r="AC232" s="225"/>
    </row>
    <row r="233" spans="1:29" s="26" customFormat="1" ht="22.5" customHeight="1">
      <c r="A233" s="190"/>
      <c r="B233" s="192"/>
      <c r="C233" s="192"/>
      <c r="D233" s="193"/>
      <c r="E233" s="193"/>
      <c r="F233" s="193"/>
      <c r="G233" s="193"/>
      <c r="H233" s="193"/>
      <c r="I233" s="197"/>
      <c r="J233" s="197"/>
      <c r="K233" s="197"/>
      <c r="L233" s="198"/>
      <c r="M233" s="198"/>
      <c r="N233" s="198"/>
      <c r="O233" s="198"/>
      <c r="P233" s="198"/>
      <c r="Q233" s="10"/>
      <c r="R233" s="58"/>
      <c r="S233" s="241"/>
      <c r="T233" s="241"/>
      <c r="U233" s="11"/>
      <c r="V233" s="243" t="str">
        <f t="shared" si="3"/>
        <v/>
      </c>
      <c r="W233" s="243"/>
      <c r="X233" s="243"/>
      <c r="Y233" s="243"/>
      <c r="Z233" s="62"/>
      <c r="AA233" s="204"/>
      <c r="AB233" s="205"/>
      <c r="AC233" s="225"/>
    </row>
    <row r="234" spans="1:29" s="26" customFormat="1" ht="22.5" customHeight="1">
      <c r="A234" s="190"/>
      <c r="B234" s="192"/>
      <c r="C234" s="192"/>
      <c r="D234" s="193"/>
      <c r="E234" s="193"/>
      <c r="F234" s="193"/>
      <c r="G234" s="193"/>
      <c r="H234" s="193"/>
      <c r="I234" s="197"/>
      <c r="J234" s="197"/>
      <c r="K234" s="197"/>
      <c r="L234" s="198"/>
      <c r="M234" s="198"/>
      <c r="N234" s="198"/>
      <c r="O234" s="198"/>
      <c r="P234" s="198"/>
      <c r="Q234" s="10"/>
      <c r="R234" s="58"/>
      <c r="S234" s="241"/>
      <c r="T234" s="241"/>
      <c r="U234" s="11"/>
      <c r="V234" s="243" t="str">
        <f t="shared" si="3"/>
        <v/>
      </c>
      <c r="W234" s="243"/>
      <c r="X234" s="243"/>
      <c r="Y234" s="243"/>
      <c r="Z234" s="62"/>
      <c r="AA234" s="204"/>
      <c r="AB234" s="205"/>
      <c r="AC234" s="225"/>
    </row>
    <row r="235" spans="1:29" s="26" customFormat="1" ht="22.5" customHeight="1">
      <c r="A235" s="190"/>
      <c r="B235" s="192"/>
      <c r="C235" s="192"/>
      <c r="D235" s="193"/>
      <c r="E235" s="193"/>
      <c r="F235" s="193"/>
      <c r="G235" s="193"/>
      <c r="H235" s="193"/>
      <c r="I235" s="197"/>
      <c r="J235" s="197"/>
      <c r="K235" s="197"/>
      <c r="L235" s="198"/>
      <c r="M235" s="198"/>
      <c r="N235" s="198"/>
      <c r="O235" s="198"/>
      <c r="P235" s="198"/>
      <c r="Q235" s="10"/>
      <c r="R235" s="58"/>
      <c r="S235" s="241"/>
      <c r="T235" s="241"/>
      <c r="U235" s="11"/>
      <c r="V235" s="243" t="str">
        <f t="shared" si="3"/>
        <v/>
      </c>
      <c r="W235" s="243"/>
      <c r="X235" s="243"/>
      <c r="Y235" s="243"/>
      <c r="Z235" s="62"/>
      <c r="AA235" s="204"/>
      <c r="AB235" s="205"/>
      <c r="AC235" s="225"/>
    </row>
    <row r="236" spans="1:29" s="26" customFormat="1" ht="22.5" customHeight="1">
      <c r="A236" s="190"/>
      <c r="B236" s="192"/>
      <c r="C236" s="192"/>
      <c r="D236" s="193"/>
      <c r="E236" s="193"/>
      <c r="F236" s="193"/>
      <c r="G236" s="193"/>
      <c r="H236" s="193"/>
      <c r="I236" s="197"/>
      <c r="J236" s="197"/>
      <c r="K236" s="197"/>
      <c r="L236" s="198"/>
      <c r="M236" s="198"/>
      <c r="N236" s="198"/>
      <c r="O236" s="198"/>
      <c r="P236" s="198"/>
      <c r="Q236" s="10"/>
      <c r="R236" s="58"/>
      <c r="S236" s="241"/>
      <c r="T236" s="241"/>
      <c r="U236" s="11"/>
      <c r="V236" s="243" t="str">
        <f t="shared" si="3"/>
        <v/>
      </c>
      <c r="W236" s="243"/>
      <c r="X236" s="243"/>
      <c r="Y236" s="243"/>
      <c r="Z236" s="62"/>
      <c r="AA236" s="204"/>
      <c r="AB236" s="205"/>
      <c r="AC236" s="225"/>
    </row>
    <row r="237" spans="1:29" s="26" customFormat="1" ht="22.5" customHeight="1">
      <c r="A237" s="190"/>
      <c r="B237" s="192"/>
      <c r="C237" s="192"/>
      <c r="D237" s="193"/>
      <c r="E237" s="193"/>
      <c r="F237" s="193"/>
      <c r="G237" s="193"/>
      <c r="H237" s="193"/>
      <c r="I237" s="197"/>
      <c r="J237" s="197"/>
      <c r="K237" s="197"/>
      <c r="L237" s="198"/>
      <c r="M237" s="198"/>
      <c r="N237" s="198"/>
      <c r="O237" s="198"/>
      <c r="P237" s="198"/>
      <c r="Q237" s="10"/>
      <c r="R237" s="58"/>
      <c r="S237" s="241"/>
      <c r="T237" s="241"/>
      <c r="U237" s="11"/>
      <c r="V237" s="243" t="str">
        <f t="shared" si="3"/>
        <v/>
      </c>
      <c r="W237" s="243"/>
      <c r="X237" s="243"/>
      <c r="Y237" s="243"/>
      <c r="Z237" s="62"/>
      <c r="AA237" s="204"/>
      <c r="AB237" s="205"/>
      <c r="AC237" s="225"/>
    </row>
    <row r="238" spans="1:29" s="26" customFormat="1" ht="22.5" customHeight="1">
      <c r="A238" s="190"/>
      <c r="B238" s="192"/>
      <c r="C238" s="192"/>
      <c r="D238" s="193"/>
      <c r="E238" s="193"/>
      <c r="F238" s="193"/>
      <c r="G238" s="193"/>
      <c r="H238" s="193"/>
      <c r="I238" s="197"/>
      <c r="J238" s="197"/>
      <c r="K238" s="197"/>
      <c r="L238" s="198"/>
      <c r="M238" s="198"/>
      <c r="N238" s="198"/>
      <c r="O238" s="198"/>
      <c r="P238" s="198"/>
      <c r="Q238" s="10"/>
      <c r="R238" s="58"/>
      <c r="S238" s="241"/>
      <c r="T238" s="241"/>
      <c r="U238" s="11"/>
      <c r="V238" s="243" t="str">
        <f t="shared" si="3"/>
        <v/>
      </c>
      <c r="W238" s="243"/>
      <c r="X238" s="243"/>
      <c r="Y238" s="243"/>
      <c r="Z238" s="62"/>
      <c r="AA238" s="204"/>
      <c r="AB238" s="205"/>
      <c r="AC238" s="225"/>
    </row>
    <row r="239" spans="1:29" s="26" customFormat="1" ht="22.5" customHeight="1">
      <c r="A239" s="190"/>
      <c r="B239" s="192"/>
      <c r="C239" s="192"/>
      <c r="D239" s="193"/>
      <c r="E239" s="193"/>
      <c r="F239" s="193"/>
      <c r="G239" s="193"/>
      <c r="H239" s="193"/>
      <c r="I239" s="197"/>
      <c r="J239" s="197"/>
      <c r="K239" s="197"/>
      <c r="L239" s="198"/>
      <c r="M239" s="198"/>
      <c r="N239" s="198"/>
      <c r="O239" s="198"/>
      <c r="P239" s="198"/>
      <c r="Q239" s="10"/>
      <c r="R239" s="58"/>
      <c r="S239" s="241"/>
      <c r="T239" s="241"/>
      <c r="U239" s="11"/>
      <c r="V239" s="243" t="str">
        <f t="shared" si="3"/>
        <v/>
      </c>
      <c r="W239" s="243"/>
      <c r="X239" s="243"/>
      <c r="Y239" s="243"/>
      <c r="Z239" s="62"/>
      <c r="AA239" s="204"/>
      <c r="AB239" s="205"/>
      <c r="AC239" s="225"/>
    </row>
    <row r="240" spans="1:29" s="26" customFormat="1" ht="22.5" customHeight="1">
      <c r="A240" s="190"/>
      <c r="B240" s="192"/>
      <c r="C240" s="192"/>
      <c r="D240" s="193"/>
      <c r="E240" s="193"/>
      <c r="F240" s="193"/>
      <c r="G240" s="193"/>
      <c r="H240" s="193"/>
      <c r="I240" s="197"/>
      <c r="J240" s="197"/>
      <c r="K240" s="197"/>
      <c r="L240" s="198"/>
      <c r="M240" s="198"/>
      <c r="N240" s="198"/>
      <c r="O240" s="198"/>
      <c r="P240" s="198"/>
      <c r="Q240" s="10"/>
      <c r="R240" s="58"/>
      <c r="S240" s="241"/>
      <c r="T240" s="241"/>
      <c r="U240" s="11"/>
      <c r="V240" s="243" t="str">
        <f t="shared" si="3"/>
        <v/>
      </c>
      <c r="W240" s="243"/>
      <c r="X240" s="243"/>
      <c r="Y240" s="243"/>
      <c r="Z240" s="62"/>
      <c r="AA240" s="204"/>
      <c r="AB240" s="205"/>
      <c r="AC240" s="225"/>
    </row>
    <row r="241" spans="1:29" s="26" customFormat="1" ht="22.5" customHeight="1">
      <c r="A241" s="190"/>
      <c r="B241" s="192"/>
      <c r="C241" s="192"/>
      <c r="D241" s="193"/>
      <c r="E241" s="193"/>
      <c r="F241" s="193"/>
      <c r="G241" s="193"/>
      <c r="H241" s="193"/>
      <c r="I241" s="197"/>
      <c r="J241" s="197"/>
      <c r="K241" s="197"/>
      <c r="L241" s="198"/>
      <c r="M241" s="198"/>
      <c r="N241" s="198"/>
      <c r="O241" s="198"/>
      <c r="P241" s="198"/>
      <c r="Q241" s="10"/>
      <c r="R241" s="58"/>
      <c r="S241" s="241"/>
      <c r="T241" s="241"/>
      <c r="U241" s="11"/>
      <c r="V241" s="243" t="str">
        <f t="shared" si="3"/>
        <v/>
      </c>
      <c r="W241" s="243"/>
      <c r="X241" s="243"/>
      <c r="Y241" s="243"/>
      <c r="Z241" s="62"/>
      <c r="AA241" s="204"/>
      <c r="AB241" s="205"/>
      <c r="AC241" s="225"/>
    </row>
    <row r="242" spans="1:29" s="26" customFormat="1" ht="22.5" customHeight="1">
      <c r="A242" s="190"/>
      <c r="B242" s="192"/>
      <c r="C242" s="192"/>
      <c r="D242" s="193"/>
      <c r="E242" s="193"/>
      <c r="F242" s="193"/>
      <c r="G242" s="193"/>
      <c r="H242" s="193"/>
      <c r="I242" s="197"/>
      <c r="J242" s="197"/>
      <c r="K242" s="197"/>
      <c r="L242" s="198"/>
      <c r="M242" s="198"/>
      <c r="N242" s="198"/>
      <c r="O242" s="198"/>
      <c r="P242" s="198"/>
      <c r="Q242" s="10"/>
      <c r="R242" s="58"/>
      <c r="S242" s="241"/>
      <c r="T242" s="241"/>
      <c r="U242" s="11"/>
      <c r="V242" s="243" t="str">
        <f t="shared" si="3"/>
        <v/>
      </c>
      <c r="W242" s="243"/>
      <c r="X242" s="243"/>
      <c r="Y242" s="243"/>
      <c r="Z242" s="62"/>
      <c r="AA242" s="204"/>
      <c r="AB242" s="205"/>
      <c r="AC242" s="225"/>
    </row>
    <row r="243" spans="1:29" s="26" customFormat="1" ht="22.5" customHeight="1">
      <c r="A243" s="190"/>
      <c r="B243" s="192"/>
      <c r="C243" s="192"/>
      <c r="D243" s="193"/>
      <c r="E243" s="193"/>
      <c r="F243" s="193"/>
      <c r="G243" s="193"/>
      <c r="H243" s="193"/>
      <c r="I243" s="197"/>
      <c r="J243" s="197"/>
      <c r="K243" s="197"/>
      <c r="L243" s="198"/>
      <c r="M243" s="198"/>
      <c r="N243" s="198"/>
      <c r="O243" s="198"/>
      <c r="P243" s="198"/>
      <c r="Q243" s="10"/>
      <c r="R243" s="58"/>
      <c r="S243" s="241"/>
      <c r="T243" s="241"/>
      <c r="U243" s="11"/>
      <c r="V243" s="243" t="str">
        <f t="shared" si="3"/>
        <v/>
      </c>
      <c r="W243" s="243"/>
      <c r="X243" s="243"/>
      <c r="Y243" s="243"/>
      <c r="Z243" s="62"/>
      <c r="AA243" s="204"/>
      <c r="AB243" s="205"/>
      <c r="AC243" s="225"/>
    </row>
    <row r="244" spans="1:29" s="26" customFormat="1" ht="22.5" customHeight="1">
      <c r="A244" s="190"/>
      <c r="B244" s="192"/>
      <c r="C244" s="192"/>
      <c r="D244" s="193"/>
      <c r="E244" s="193"/>
      <c r="F244" s="193"/>
      <c r="G244" s="193"/>
      <c r="H244" s="193"/>
      <c r="I244" s="197"/>
      <c r="J244" s="197"/>
      <c r="K244" s="197"/>
      <c r="L244" s="198"/>
      <c r="M244" s="198"/>
      <c r="N244" s="198"/>
      <c r="O244" s="198"/>
      <c r="P244" s="198"/>
      <c r="Q244" s="10"/>
      <c r="R244" s="58"/>
      <c r="S244" s="241"/>
      <c r="T244" s="241"/>
      <c r="U244" s="11"/>
      <c r="V244" s="243" t="str">
        <f t="shared" si="3"/>
        <v/>
      </c>
      <c r="W244" s="243"/>
      <c r="X244" s="243"/>
      <c r="Y244" s="243"/>
      <c r="Z244" s="62"/>
      <c r="AA244" s="204"/>
      <c r="AB244" s="205"/>
      <c r="AC244" s="225"/>
    </row>
    <row r="245" spans="1:29" s="26" customFormat="1" ht="22.5" customHeight="1">
      <c r="A245" s="190"/>
      <c r="B245" s="192"/>
      <c r="C245" s="192"/>
      <c r="D245" s="193"/>
      <c r="E245" s="193"/>
      <c r="F245" s="193"/>
      <c r="G245" s="193"/>
      <c r="H245" s="193"/>
      <c r="I245" s="197"/>
      <c r="J245" s="197"/>
      <c r="K245" s="197"/>
      <c r="L245" s="198"/>
      <c r="M245" s="198"/>
      <c r="N245" s="198"/>
      <c r="O245" s="198"/>
      <c r="P245" s="198"/>
      <c r="Q245" s="10"/>
      <c r="R245" s="58"/>
      <c r="S245" s="241"/>
      <c r="T245" s="241"/>
      <c r="U245" s="11"/>
      <c r="V245" s="243" t="str">
        <f t="shared" si="3"/>
        <v/>
      </c>
      <c r="W245" s="243"/>
      <c r="X245" s="243"/>
      <c r="Y245" s="243"/>
      <c r="Z245" s="62"/>
      <c r="AA245" s="204"/>
      <c r="AB245" s="205"/>
      <c r="AC245" s="225"/>
    </row>
    <row r="246" spans="1:29" s="26" customFormat="1" ht="22.5" customHeight="1">
      <c r="A246" s="190"/>
      <c r="B246" s="192"/>
      <c r="C246" s="192"/>
      <c r="D246" s="193"/>
      <c r="E246" s="193"/>
      <c r="F246" s="193"/>
      <c r="G246" s="193"/>
      <c r="H246" s="193"/>
      <c r="I246" s="197"/>
      <c r="J246" s="197"/>
      <c r="K246" s="197"/>
      <c r="L246" s="198"/>
      <c r="M246" s="198"/>
      <c r="N246" s="198"/>
      <c r="O246" s="198"/>
      <c r="P246" s="198"/>
      <c r="Q246" s="10"/>
      <c r="R246" s="58"/>
      <c r="S246" s="241"/>
      <c r="T246" s="241"/>
      <c r="U246" s="11"/>
      <c r="V246" s="243" t="str">
        <f t="shared" si="3"/>
        <v/>
      </c>
      <c r="W246" s="243"/>
      <c r="X246" s="243"/>
      <c r="Y246" s="243"/>
      <c r="Z246" s="62"/>
      <c r="AA246" s="204"/>
      <c r="AB246" s="205"/>
      <c r="AC246" s="225"/>
    </row>
    <row r="247" spans="1:29" s="26" customFormat="1" ht="22.5" customHeight="1">
      <c r="A247" s="190"/>
      <c r="B247" s="192"/>
      <c r="C247" s="192"/>
      <c r="D247" s="193"/>
      <c r="E247" s="193"/>
      <c r="F247" s="193"/>
      <c r="G247" s="193"/>
      <c r="H247" s="193"/>
      <c r="I247" s="197"/>
      <c r="J247" s="197"/>
      <c r="K247" s="197"/>
      <c r="L247" s="198"/>
      <c r="M247" s="198"/>
      <c r="N247" s="198"/>
      <c r="O247" s="198"/>
      <c r="P247" s="198"/>
      <c r="Q247" s="10"/>
      <c r="R247" s="58"/>
      <c r="S247" s="241"/>
      <c r="T247" s="241"/>
      <c r="U247" s="11"/>
      <c r="V247" s="243" t="str">
        <f t="shared" si="3"/>
        <v/>
      </c>
      <c r="W247" s="243"/>
      <c r="X247" s="243"/>
      <c r="Y247" s="243"/>
      <c r="Z247" s="62"/>
      <c r="AA247" s="204"/>
      <c r="AB247" s="205"/>
      <c r="AC247" s="225"/>
    </row>
    <row r="248" spans="1:29" s="26" customFormat="1" ht="22.5" customHeight="1">
      <c r="A248" s="190"/>
      <c r="B248" s="192"/>
      <c r="C248" s="192"/>
      <c r="D248" s="193"/>
      <c r="E248" s="193"/>
      <c r="F248" s="193"/>
      <c r="G248" s="193"/>
      <c r="H248" s="193"/>
      <c r="I248" s="197"/>
      <c r="J248" s="197"/>
      <c r="K248" s="197"/>
      <c r="L248" s="198"/>
      <c r="M248" s="198"/>
      <c r="N248" s="198"/>
      <c r="O248" s="198"/>
      <c r="P248" s="198"/>
      <c r="Q248" s="10"/>
      <c r="R248" s="58"/>
      <c r="S248" s="241"/>
      <c r="T248" s="241"/>
      <c r="U248" s="11"/>
      <c r="V248" s="243" t="str">
        <f t="shared" si="3"/>
        <v/>
      </c>
      <c r="W248" s="243"/>
      <c r="X248" s="243"/>
      <c r="Y248" s="243"/>
      <c r="Z248" s="62"/>
      <c r="AA248" s="204"/>
      <c r="AB248" s="205"/>
      <c r="AC248" s="225"/>
    </row>
    <row r="249" spans="1:29" s="26" customFormat="1" ht="22.5" customHeight="1">
      <c r="A249" s="190"/>
      <c r="B249" s="192"/>
      <c r="C249" s="192"/>
      <c r="D249" s="193"/>
      <c r="E249" s="193"/>
      <c r="F249" s="193"/>
      <c r="G249" s="193"/>
      <c r="H249" s="193"/>
      <c r="I249" s="197"/>
      <c r="J249" s="197"/>
      <c r="K249" s="197"/>
      <c r="L249" s="198"/>
      <c r="M249" s="198"/>
      <c r="N249" s="198"/>
      <c r="O249" s="198"/>
      <c r="P249" s="198"/>
      <c r="Q249" s="10"/>
      <c r="R249" s="58"/>
      <c r="S249" s="241"/>
      <c r="T249" s="241"/>
      <c r="U249" s="11"/>
      <c r="V249" s="243" t="str">
        <f t="shared" si="3"/>
        <v/>
      </c>
      <c r="W249" s="243"/>
      <c r="X249" s="243"/>
      <c r="Y249" s="243"/>
      <c r="Z249" s="62"/>
      <c r="AA249" s="204"/>
      <c r="AB249" s="205"/>
      <c r="AC249" s="225"/>
    </row>
    <row r="250" spans="1:29" s="26" customFormat="1" ht="22.5" customHeight="1">
      <c r="A250" s="190"/>
      <c r="B250" s="192"/>
      <c r="C250" s="192"/>
      <c r="D250" s="193"/>
      <c r="E250" s="193"/>
      <c r="F250" s="193"/>
      <c r="G250" s="193"/>
      <c r="H250" s="193"/>
      <c r="I250" s="197"/>
      <c r="J250" s="197"/>
      <c r="K250" s="197"/>
      <c r="L250" s="198"/>
      <c r="M250" s="198"/>
      <c r="N250" s="198"/>
      <c r="O250" s="198"/>
      <c r="P250" s="198"/>
      <c r="Q250" s="10"/>
      <c r="R250" s="58"/>
      <c r="S250" s="241"/>
      <c r="T250" s="241"/>
      <c r="U250" s="11"/>
      <c r="V250" s="243" t="str">
        <f t="shared" si="3"/>
        <v/>
      </c>
      <c r="W250" s="243"/>
      <c r="X250" s="243"/>
      <c r="Y250" s="243"/>
      <c r="Z250" s="62"/>
      <c r="AA250" s="204"/>
      <c r="AB250" s="205"/>
      <c r="AC250" s="225"/>
    </row>
    <row r="251" spans="1:29" s="26" customFormat="1" ht="22.5" customHeight="1">
      <c r="A251" s="190"/>
      <c r="B251" s="192"/>
      <c r="C251" s="192"/>
      <c r="D251" s="193"/>
      <c r="E251" s="193"/>
      <c r="F251" s="193"/>
      <c r="G251" s="193"/>
      <c r="H251" s="193"/>
      <c r="I251" s="197"/>
      <c r="J251" s="197"/>
      <c r="K251" s="197"/>
      <c r="L251" s="198"/>
      <c r="M251" s="198"/>
      <c r="N251" s="198"/>
      <c r="O251" s="198"/>
      <c r="P251" s="198"/>
      <c r="Q251" s="10"/>
      <c r="R251" s="58"/>
      <c r="S251" s="241"/>
      <c r="T251" s="241"/>
      <c r="U251" s="11"/>
      <c r="V251" s="243" t="str">
        <f t="shared" si="3"/>
        <v/>
      </c>
      <c r="W251" s="243"/>
      <c r="X251" s="243"/>
      <c r="Y251" s="243"/>
      <c r="Z251" s="62"/>
      <c r="AA251" s="204"/>
      <c r="AB251" s="205"/>
      <c r="AC251" s="225"/>
    </row>
    <row r="252" spans="1:29" s="26" customFormat="1" ht="22.5" customHeight="1">
      <c r="A252" s="190"/>
      <c r="B252" s="192"/>
      <c r="C252" s="192"/>
      <c r="D252" s="193"/>
      <c r="E252" s="193"/>
      <c r="F252" s="193"/>
      <c r="G252" s="193"/>
      <c r="H252" s="193"/>
      <c r="I252" s="197"/>
      <c r="J252" s="197"/>
      <c r="K252" s="197"/>
      <c r="L252" s="198"/>
      <c r="M252" s="198"/>
      <c r="N252" s="198"/>
      <c r="O252" s="198"/>
      <c r="P252" s="198"/>
      <c r="Q252" s="10"/>
      <c r="R252" s="58"/>
      <c r="S252" s="241"/>
      <c r="T252" s="241"/>
      <c r="U252" s="11"/>
      <c r="V252" s="243" t="str">
        <f t="shared" si="3"/>
        <v/>
      </c>
      <c r="W252" s="243"/>
      <c r="X252" s="243"/>
      <c r="Y252" s="243"/>
      <c r="Z252" s="62"/>
      <c r="AA252" s="204"/>
      <c r="AB252" s="205"/>
      <c r="AC252" s="225"/>
    </row>
    <row r="253" spans="1:29" s="26" customFormat="1" ht="22.5" customHeight="1">
      <c r="A253" s="190"/>
      <c r="B253" s="192"/>
      <c r="C253" s="192"/>
      <c r="D253" s="193"/>
      <c r="E253" s="193"/>
      <c r="F253" s="193"/>
      <c r="G253" s="193"/>
      <c r="H253" s="193"/>
      <c r="I253" s="197"/>
      <c r="J253" s="197"/>
      <c r="K253" s="197"/>
      <c r="L253" s="198"/>
      <c r="M253" s="198"/>
      <c r="N253" s="198"/>
      <c r="O253" s="198"/>
      <c r="P253" s="198"/>
      <c r="Q253" s="10"/>
      <c r="R253" s="58"/>
      <c r="S253" s="241"/>
      <c r="T253" s="241"/>
      <c r="U253" s="11"/>
      <c r="V253" s="243" t="str">
        <f t="shared" si="3"/>
        <v/>
      </c>
      <c r="W253" s="243"/>
      <c r="X253" s="243"/>
      <c r="Y253" s="243"/>
      <c r="Z253" s="62"/>
      <c r="AA253" s="204"/>
      <c r="AB253" s="205"/>
      <c r="AC253" s="225"/>
    </row>
    <row r="254" spans="1:29" s="26" customFormat="1" ht="22.5" customHeight="1">
      <c r="A254" s="190"/>
      <c r="B254" s="192"/>
      <c r="C254" s="192"/>
      <c r="D254" s="193"/>
      <c r="E254" s="193"/>
      <c r="F254" s="193"/>
      <c r="G254" s="193"/>
      <c r="H254" s="193"/>
      <c r="I254" s="197"/>
      <c r="J254" s="197"/>
      <c r="K254" s="197"/>
      <c r="L254" s="198"/>
      <c r="M254" s="198"/>
      <c r="N254" s="198"/>
      <c r="O254" s="198"/>
      <c r="P254" s="198"/>
      <c r="Q254" s="10"/>
      <c r="R254" s="58"/>
      <c r="S254" s="241"/>
      <c r="T254" s="241"/>
      <c r="U254" s="11"/>
      <c r="V254" s="243" t="str">
        <f t="shared" si="3"/>
        <v/>
      </c>
      <c r="W254" s="243"/>
      <c r="X254" s="243"/>
      <c r="Y254" s="243"/>
      <c r="Z254" s="62"/>
      <c r="AA254" s="204"/>
      <c r="AB254" s="205"/>
      <c r="AC254" s="225"/>
    </row>
    <row r="255" spans="1:29" s="26" customFormat="1" ht="22.5" customHeight="1">
      <c r="A255" s="190"/>
      <c r="B255" s="192"/>
      <c r="C255" s="192"/>
      <c r="D255" s="193"/>
      <c r="E255" s="193"/>
      <c r="F255" s="193"/>
      <c r="G255" s="193"/>
      <c r="H255" s="193"/>
      <c r="I255" s="197"/>
      <c r="J255" s="197"/>
      <c r="K255" s="197"/>
      <c r="L255" s="198"/>
      <c r="M255" s="198"/>
      <c r="N255" s="198"/>
      <c r="O255" s="198"/>
      <c r="P255" s="198"/>
      <c r="Q255" s="10"/>
      <c r="R255" s="58"/>
      <c r="S255" s="241"/>
      <c r="T255" s="241"/>
      <c r="U255" s="11"/>
      <c r="V255" s="243" t="str">
        <f t="shared" si="3"/>
        <v/>
      </c>
      <c r="W255" s="243"/>
      <c r="X255" s="243"/>
      <c r="Y255" s="243"/>
      <c r="Z255" s="62"/>
      <c r="AA255" s="204"/>
      <c r="AB255" s="205"/>
      <c r="AC255" s="225"/>
    </row>
    <row r="256" spans="1:29" s="26" customFormat="1" ht="22.5" customHeight="1">
      <c r="A256" s="190"/>
      <c r="B256" s="192"/>
      <c r="C256" s="192"/>
      <c r="D256" s="193"/>
      <c r="E256" s="193"/>
      <c r="F256" s="193"/>
      <c r="G256" s="193"/>
      <c r="H256" s="193"/>
      <c r="I256" s="197"/>
      <c r="J256" s="197"/>
      <c r="K256" s="197"/>
      <c r="L256" s="198"/>
      <c r="M256" s="198"/>
      <c r="N256" s="198"/>
      <c r="O256" s="198"/>
      <c r="P256" s="198"/>
      <c r="Q256" s="10"/>
      <c r="R256" s="58"/>
      <c r="S256" s="241"/>
      <c r="T256" s="241"/>
      <c r="U256" s="11"/>
      <c r="V256" s="243" t="str">
        <f t="shared" si="3"/>
        <v/>
      </c>
      <c r="W256" s="243"/>
      <c r="X256" s="243"/>
      <c r="Y256" s="243"/>
      <c r="Z256" s="62"/>
      <c r="AA256" s="204"/>
      <c r="AB256" s="205"/>
      <c r="AC256" s="225"/>
    </row>
    <row r="257" spans="1:29" s="26" customFormat="1" ht="22.5" customHeight="1">
      <c r="A257" s="190"/>
      <c r="B257" s="192"/>
      <c r="C257" s="192"/>
      <c r="D257" s="193"/>
      <c r="E257" s="193"/>
      <c r="F257" s="193"/>
      <c r="G257" s="193"/>
      <c r="H257" s="193"/>
      <c r="I257" s="197"/>
      <c r="J257" s="197"/>
      <c r="K257" s="197"/>
      <c r="L257" s="198"/>
      <c r="M257" s="198"/>
      <c r="N257" s="198"/>
      <c r="O257" s="198"/>
      <c r="P257" s="198"/>
      <c r="Q257" s="10"/>
      <c r="R257" s="58"/>
      <c r="S257" s="241"/>
      <c r="T257" s="241"/>
      <c r="U257" s="11"/>
      <c r="V257" s="243" t="str">
        <f t="shared" si="3"/>
        <v/>
      </c>
      <c r="W257" s="243"/>
      <c r="X257" s="243"/>
      <c r="Y257" s="243"/>
      <c r="Z257" s="62"/>
      <c r="AA257" s="204"/>
      <c r="AB257" s="205"/>
      <c r="AC257" s="225"/>
    </row>
    <row r="258" spans="1:29" s="26" customFormat="1" ht="22.5" customHeight="1">
      <c r="A258" s="190"/>
      <c r="B258" s="192"/>
      <c r="C258" s="192"/>
      <c r="D258" s="193"/>
      <c r="E258" s="193"/>
      <c r="F258" s="193"/>
      <c r="G258" s="193"/>
      <c r="H258" s="193"/>
      <c r="I258" s="197"/>
      <c r="J258" s="197"/>
      <c r="K258" s="197"/>
      <c r="L258" s="198"/>
      <c r="M258" s="198"/>
      <c r="N258" s="198"/>
      <c r="O258" s="198"/>
      <c r="P258" s="198"/>
      <c r="Q258" s="10"/>
      <c r="R258" s="58"/>
      <c r="S258" s="241"/>
      <c r="T258" s="241"/>
      <c r="U258" s="11"/>
      <c r="V258" s="243" t="str">
        <f t="shared" si="3"/>
        <v/>
      </c>
      <c r="W258" s="243"/>
      <c r="X258" s="243"/>
      <c r="Y258" s="243"/>
      <c r="Z258" s="62"/>
      <c r="AA258" s="204"/>
      <c r="AB258" s="205"/>
      <c r="AC258" s="225"/>
    </row>
    <row r="259" spans="1:29" s="26" customFormat="1" ht="22.5" customHeight="1">
      <c r="A259" s="190"/>
      <c r="B259" s="192"/>
      <c r="C259" s="192"/>
      <c r="D259" s="193"/>
      <c r="E259" s="193"/>
      <c r="F259" s="193"/>
      <c r="G259" s="193"/>
      <c r="H259" s="193"/>
      <c r="I259" s="197"/>
      <c r="J259" s="197"/>
      <c r="K259" s="197"/>
      <c r="L259" s="198"/>
      <c r="M259" s="198"/>
      <c r="N259" s="198"/>
      <c r="O259" s="198"/>
      <c r="P259" s="198"/>
      <c r="Q259" s="10"/>
      <c r="R259" s="58"/>
      <c r="S259" s="241"/>
      <c r="T259" s="241"/>
      <c r="U259" s="11"/>
      <c r="V259" s="243" t="str">
        <f t="shared" si="3"/>
        <v/>
      </c>
      <c r="W259" s="243"/>
      <c r="X259" s="243"/>
      <c r="Y259" s="243"/>
      <c r="Z259" s="62"/>
      <c r="AA259" s="204"/>
      <c r="AB259" s="205"/>
      <c r="AC259" s="225"/>
    </row>
    <row r="260" spans="1:29" s="26" customFormat="1" ht="22.5" customHeight="1">
      <c r="A260" s="190"/>
      <c r="B260" s="192"/>
      <c r="C260" s="192"/>
      <c r="D260" s="193"/>
      <c r="E260" s="193"/>
      <c r="F260" s="193"/>
      <c r="G260" s="193"/>
      <c r="H260" s="193"/>
      <c r="I260" s="197"/>
      <c r="J260" s="197"/>
      <c r="K260" s="197"/>
      <c r="L260" s="198"/>
      <c r="M260" s="198"/>
      <c r="N260" s="198"/>
      <c r="O260" s="198"/>
      <c r="P260" s="198"/>
      <c r="Q260" s="10"/>
      <c r="R260" s="58"/>
      <c r="S260" s="241"/>
      <c r="T260" s="241"/>
      <c r="U260" s="11"/>
      <c r="V260" s="243" t="str">
        <f t="shared" si="3"/>
        <v/>
      </c>
      <c r="W260" s="243"/>
      <c r="X260" s="243"/>
      <c r="Y260" s="243"/>
      <c r="Z260" s="62"/>
      <c r="AA260" s="204"/>
      <c r="AB260" s="205"/>
      <c r="AC260" s="225"/>
    </row>
    <row r="261" spans="1:29" s="26" customFormat="1" ht="22.5" customHeight="1">
      <c r="A261" s="190"/>
      <c r="B261" s="192"/>
      <c r="C261" s="192"/>
      <c r="D261" s="193"/>
      <c r="E261" s="193"/>
      <c r="F261" s="193"/>
      <c r="G261" s="193"/>
      <c r="H261" s="193"/>
      <c r="I261" s="197"/>
      <c r="J261" s="197"/>
      <c r="K261" s="197"/>
      <c r="L261" s="198"/>
      <c r="M261" s="198"/>
      <c r="N261" s="198"/>
      <c r="O261" s="198"/>
      <c r="P261" s="198"/>
      <c r="Q261" s="10"/>
      <c r="R261" s="58"/>
      <c r="S261" s="241"/>
      <c r="T261" s="241"/>
      <c r="U261" s="11"/>
      <c r="V261" s="243" t="str">
        <f t="shared" si="3"/>
        <v/>
      </c>
      <c r="W261" s="243"/>
      <c r="X261" s="243"/>
      <c r="Y261" s="243"/>
      <c r="Z261" s="62"/>
      <c r="AA261" s="204"/>
      <c r="AB261" s="205"/>
      <c r="AC261" s="225"/>
    </row>
    <row r="262" spans="1:29" s="26" customFormat="1" ht="22.5" customHeight="1">
      <c r="A262" s="190"/>
      <c r="B262" s="192"/>
      <c r="C262" s="192"/>
      <c r="D262" s="193"/>
      <c r="E262" s="193"/>
      <c r="F262" s="193"/>
      <c r="G262" s="193"/>
      <c r="H262" s="193"/>
      <c r="I262" s="197"/>
      <c r="J262" s="197"/>
      <c r="K262" s="197"/>
      <c r="L262" s="198"/>
      <c r="M262" s="198"/>
      <c r="N262" s="198"/>
      <c r="O262" s="198"/>
      <c r="P262" s="198"/>
      <c r="Q262" s="10"/>
      <c r="R262" s="58"/>
      <c r="S262" s="241"/>
      <c r="T262" s="241"/>
      <c r="U262" s="11"/>
      <c r="V262" s="243" t="str">
        <f t="shared" si="3"/>
        <v/>
      </c>
      <c r="W262" s="243"/>
      <c r="X262" s="243"/>
      <c r="Y262" s="243"/>
      <c r="Z262" s="62"/>
      <c r="AA262" s="204"/>
      <c r="AB262" s="205"/>
      <c r="AC262" s="225"/>
    </row>
    <row r="263" spans="1:29" s="26" customFormat="1" ht="22.5" customHeight="1">
      <c r="A263" s="190"/>
      <c r="B263" s="192"/>
      <c r="C263" s="192"/>
      <c r="D263" s="193"/>
      <c r="E263" s="193"/>
      <c r="F263" s="193"/>
      <c r="G263" s="193"/>
      <c r="H263" s="193"/>
      <c r="I263" s="197"/>
      <c r="J263" s="197"/>
      <c r="K263" s="197"/>
      <c r="L263" s="198"/>
      <c r="M263" s="198"/>
      <c r="N263" s="198"/>
      <c r="O263" s="198"/>
      <c r="P263" s="198"/>
      <c r="Q263" s="10"/>
      <c r="R263" s="58"/>
      <c r="S263" s="241"/>
      <c r="T263" s="241"/>
      <c r="U263" s="11"/>
      <c r="V263" s="243" t="str">
        <f t="shared" si="3"/>
        <v/>
      </c>
      <c r="W263" s="243"/>
      <c r="X263" s="243"/>
      <c r="Y263" s="243"/>
      <c r="Z263" s="62"/>
      <c r="AA263" s="204"/>
      <c r="AB263" s="205"/>
      <c r="AC263" s="225"/>
    </row>
    <row r="264" spans="1:29" s="26" customFormat="1" ht="22.5" customHeight="1">
      <c r="A264" s="190"/>
      <c r="B264" s="192"/>
      <c r="C264" s="192"/>
      <c r="D264" s="193"/>
      <c r="E264" s="193"/>
      <c r="F264" s="193"/>
      <c r="G264" s="193"/>
      <c r="H264" s="193"/>
      <c r="I264" s="197"/>
      <c r="J264" s="197"/>
      <c r="K264" s="197"/>
      <c r="L264" s="198"/>
      <c r="M264" s="198"/>
      <c r="N264" s="198"/>
      <c r="O264" s="198"/>
      <c r="P264" s="198"/>
      <c r="Q264" s="10"/>
      <c r="R264" s="58"/>
      <c r="S264" s="241"/>
      <c r="T264" s="241"/>
      <c r="U264" s="11"/>
      <c r="V264" s="243" t="str">
        <f t="shared" si="3"/>
        <v/>
      </c>
      <c r="W264" s="243"/>
      <c r="X264" s="243"/>
      <c r="Y264" s="243"/>
      <c r="Z264" s="62"/>
      <c r="AA264" s="204"/>
      <c r="AB264" s="205"/>
      <c r="AC264" s="225"/>
    </row>
    <row r="265" spans="1:29" s="26" customFormat="1" ht="22.5" customHeight="1">
      <c r="A265" s="190"/>
      <c r="B265" s="192"/>
      <c r="C265" s="192"/>
      <c r="D265" s="193"/>
      <c r="E265" s="193"/>
      <c r="F265" s="193"/>
      <c r="G265" s="193"/>
      <c r="H265" s="193"/>
      <c r="I265" s="197"/>
      <c r="J265" s="197"/>
      <c r="K265" s="197"/>
      <c r="L265" s="198"/>
      <c r="M265" s="198"/>
      <c r="N265" s="198"/>
      <c r="O265" s="198"/>
      <c r="P265" s="198"/>
      <c r="Q265" s="10"/>
      <c r="R265" s="58"/>
      <c r="S265" s="241"/>
      <c r="T265" s="241"/>
      <c r="U265" s="11"/>
      <c r="V265" s="243" t="str">
        <f t="shared" si="3"/>
        <v/>
      </c>
      <c r="W265" s="243"/>
      <c r="X265" s="243"/>
      <c r="Y265" s="243"/>
      <c r="Z265" s="62"/>
      <c r="AA265" s="204"/>
      <c r="AB265" s="205"/>
      <c r="AC265" s="225"/>
    </row>
    <row r="266" spans="1:29" s="26" customFormat="1" ht="22.5" customHeight="1">
      <c r="A266" s="190"/>
      <c r="B266" s="192"/>
      <c r="C266" s="192"/>
      <c r="D266" s="193"/>
      <c r="E266" s="193"/>
      <c r="F266" s="193"/>
      <c r="G266" s="193"/>
      <c r="H266" s="193"/>
      <c r="I266" s="197"/>
      <c r="J266" s="197"/>
      <c r="K266" s="197"/>
      <c r="L266" s="198"/>
      <c r="M266" s="198"/>
      <c r="N266" s="198"/>
      <c r="O266" s="198"/>
      <c r="P266" s="198"/>
      <c r="Q266" s="10"/>
      <c r="R266" s="58"/>
      <c r="S266" s="241"/>
      <c r="T266" s="241"/>
      <c r="U266" s="11"/>
      <c r="V266" s="243" t="str">
        <f t="shared" si="3"/>
        <v/>
      </c>
      <c r="W266" s="243"/>
      <c r="X266" s="243"/>
      <c r="Y266" s="243"/>
      <c r="Z266" s="62"/>
      <c r="AA266" s="204"/>
      <c r="AB266" s="205"/>
      <c r="AC266" s="225"/>
    </row>
    <row r="267" spans="1:29" s="26" customFormat="1" ht="22.5" customHeight="1">
      <c r="A267" s="190"/>
      <c r="B267" s="192"/>
      <c r="C267" s="192"/>
      <c r="D267" s="193"/>
      <c r="E267" s="193"/>
      <c r="F267" s="193"/>
      <c r="G267" s="193"/>
      <c r="H267" s="193"/>
      <c r="I267" s="197"/>
      <c r="J267" s="197"/>
      <c r="K267" s="197"/>
      <c r="L267" s="198"/>
      <c r="M267" s="198"/>
      <c r="N267" s="198"/>
      <c r="O267" s="198"/>
      <c r="P267" s="198"/>
      <c r="Q267" s="10"/>
      <c r="R267" s="58"/>
      <c r="S267" s="241"/>
      <c r="T267" s="241"/>
      <c r="U267" s="11"/>
      <c r="V267" s="243" t="str">
        <f t="shared" si="3"/>
        <v/>
      </c>
      <c r="W267" s="243"/>
      <c r="X267" s="243"/>
      <c r="Y267" s="243"/>
      <c r="Z267" s="62"/>
      <c r="AA267" s="204"/>
      <c r="AB267" s="205"/>
      <c r="AC267" s="225"/>
    </row>
    <row r="268" spans="1:29" s="26" customFormat="1" ht="22.5" customHeight="1">
      <c r="A268" s="190"/>
      <c r="B268" s="192"/>
      <c r="C268" s="192"/>
      <c r="D268" s="193"/>
      <c r="E268" s="193"/>
      <c r="F268" s="193"/>
      <c r="G268" s="193"/>
      <c r="H268" s="193"/>
      <c r="I268" s="197"/>
      <c r="J268" s="197"/>
      <c r="K268" s="197"/>
      <c r="L268" s="198"/>
      <c r="M268" s="198"/>
      <c r="N268" s="198"/>
      <c r="O268" s="198"/>
      <c r="P268" s="198"/>
      <c r="Q268" s="10"/>
      <c r="R268" s="58"/>
      <c r="S268" s="241"/>
      <c r="T268" s="241"/>
      <c r="U268" s="11"/>
      <c r="V268" s="243" t="str">
        <f t="shared" si="3"/>
        <v/>
      </c>
      <c r="W268" s="243"/>
      <c r="X268" s="243"/>
      <c r="Y268" s="243"/>
      <c r="Z268" s="62"/>
      <c r="AA268" s="204"/>
      <c r="AB268" s="205"/>
      <c r="AC268" s="225"/>
    </row>
    <row r="269" spans="1:29" s="26" customFormat="1" ht="22.5" customHeight="1">
      <c r="A269" s="190"/>
      <c r="B269" s="192"/>
      <c r="C269" s="192"/>
      <c r="D269" s="193"/>
      <c r="E269" s="193"/>
      <c r="F269" s="193"/>
      <c r="G269" s="193"/>
      <c r="H269" s="193"/>
      <c r="I269" s="197"/>
      <c r="J269" s="197"/>
      <c r="K269" s="197"/>
      <c r="L269" s="198"/>
      <c r="M269" s="198"/>
      <c r="N269" s="198"/>
      <c r="O269" s="198"/>
      <c r="P269" s="198"/>
      <c r="Q269" s="10"/>
      <c r="R269" s="58"/>
      <c r="S269" s="241"/>
      <c r="T269" s="241"/>
      <c r="U269" s="11"/>
      <c r="V269" s="243" t="str">
        <f t="shared" si="3"/>
        <v/>
      </c>
      <c r="W269" s="243"/>
      <c r="X269" s="243"/>
      <c r="Y269" s="243"/>
      <c r="Z269" s="62"/>
      <c r="AA269" s="204"/>
      <c r="AB269" s="205"/>
      <c r="AC269" s="225"/>
    </row>
    <row r="270" spans="1:29" s="26" customFormat="1" ht="22.5" customHeight="1">
      <c r="A270" s="190"/>
      <c r="B270" s="192"/>
      <c r="C270" s="192"/>
      <c r="D270" s="193"/>
      <c r="E270" s="193"/>
      <c r="F270" s="193"/>
      <c r="G270" s="193"/>
      <c r="H270" s="193"/>
      <c r="I270" s="197"/>
      <c r="J270" s="197"/>
      <c r="K270" s="197"/>
      <c r="L270" s="198"/>
      <c r="M270" s="198"/>
      <c r="N270" s="198"/>
      <c r="O270" s="198"/>
      <c r="P270" s="198"/>
      <c r="Q270" s="10"/>
      <c r="R270" s="58"/>
      <c r="S270" s="241"/>
      <c r="T270" s="241"/>
      <c r="U270" s="11"/>
      <c r="V270" s="243" t="str">
        <f t="shared" si="3"/>
        <v/>
      </c>
      <c r="W270" s="243"/>
      <c r="X270" s="243"/>
      <c r="Y270" s="243"/>
      <c r="Z270" s="62"/>
      <c r="AA270" s="204"/>
      <c r="AB270" s="205"/>
      <c r="AC270" s="225"/>
    </row>
    <row r="271" spans="1:29" s="26" customFormat="1" ht="22.5" customHeight="1">
      <c r="A271" s="190"/>
      <c r="B271" s="192"/>
      <c r="C271" s="192"/>
      <c r="D271" s="193"/>
      <c r="E271" s="193"/>
      <c r="F271" s="193"/>
      <c r="G271" s="193"/>
      <c r="H271" s="193"/>
      <c r="I271" s="197"/>
      <c r="J271" s="197"/>
      <c r="K271" s="197"/>
      <c r="L271" s="198"/>
      <c r="M271" s="198"/>
      <c r="N271" s="198"/>
      <c r="O271" s="198"/>
      <c r="P271" s="198"/>
      <c r="Q271" s="10"/>
      <c r="R271" s="58"/>
      <c r="S271" s="241"/>
      <c r="T271" s="241"/>
      <c r="U271" s="11"/>
      <c r="V271" s="243" t="str">
        <f t="shared" si="3"/>
        <v/>
      </c>
      <c r="W271" s="243"/>
      <c r="X271" s="243"/>
      <c r="Y271" s="243"/>
      <c r="Z271" s="62"/>
      <c r="AA271" s="204"/>
      <c r="AB271" s="205"/>
      <c r="AC271" s="225"/>
    </row>
    <row r="272" spans="1:29" s="26" customFormat="1" ht="22.5" customHeight="1">
      <c r="A272" s="190"/>
      <c r="B272" s="192"/>
      <c r="C272" s="192"/>
      <c r="D272" s="193"/>
      <c r="E272" s="193"/>
      <c r="F272" s="193"/>
      <c r="G272" s="193"/>
      <c r="H272" s="193"/>
      <c r="I272" s="197"/>
      <c r="J272" s="197"/>
      <c r="K272" s="197"/>
      <c r="L272" s="198"/>
      <c r="M272" s="198"/>
      <c r="N272" s="198"/>
      <c r="O272" s="198"/>
      <c r="P272" s="198"/>
      <c r="Q272" s="10"/>
      <c r="R272" s="58"/>
      <c r="S272" s="241"/>
      <c r="T272" s="241"/>
      <c r="U272" s="11"/>
      <c r="V272" s="243" t="str">
        <f t="shared" si="3"/>
        <v/>
      </c>
      <c r="W272" s="243"/>
      <c r="X272" s="243"/>
      <c r="Y272" s="243"/>
      <c r="Z272" s="62"/>
      <c r="AA272" s="204"/>
      <c r="AB272" s="205"/>
      <c r="AC272" s="225"/>
    </row>
    <row r="273" spans="1:29" s="26" customFormat="1" ht="22.5" customHeight="1">
      <c r="A273" s="190"/>
      <c r="B273" s="192"/>
      <c r="C273" s="192"/>
      <c r="D273" s="193"/>
      <c r="E273" s="193"/>
      <c r="F273" s="193"/>
      <c r="G273" s="193"/>
      <c r="H273" s="193"/>
      <c r="I273" s="197"/>
      <c r="J273" s="197"/>
      <c r="K273" s="197"/>
      <c r="L273" s="198"/>
      <c r="M273" s="198"/>
      <c r="N273" s="198"/>
      <c r="O273" s="198"/>
      <c r="P273" s="198"/>
      <c r="Q273" s="10"/>
      <c r="R273" s="58"/>
      <c r="S273" s="241"/>
      <c r="T273" s="241"/>
      <c r="U273" s="11"/>
      <c r="V273" s="243" t="str">
        <f t="shared" si="3"/>
        <v/>
      </c>
      <c r="W273" s="243"/>
      <c r="X273" s="243"/>
      <c r="Y273" s="243"/>
      <c r="Z273" s="62"/>
      <c r="AA273" s="204"/>
      <c r="AB273" s="205"/>
      <c r="AC273" s="225"/>
    </row>
    <row r="274" spans="1:29" s="26" customFormat="1" ht="22.5" customHeight="1">
      <c r="A274" s="190"/>
      <c r="B274" s="192"/>
      <c r="C274" s="192"/>
      <c r="D274" s="193"/>
      <c r="E274" s="193"/>
      <c r="F274" s="193"/>
      <c r="G274" s="193"/>
      <c r="H274" s="193"/>
      <c r="I274" s="197"/>
      <c r="J274" s="197"/>
      <c r="K274" s="197"/>
      <c r="L274" s="198"/>
      <c r="M274" s="198"/>
      <c r="N274" s="198"/>
      <c r="O274" s="198"/>
      <c r="P274" s="198"/>
      <c r="Q274" s="10"/>
      <c r="R274" s="58"/>
      <c r="S274" s="241"/>
      <c r="T274" s="241"/>
      <c r="U274" s="11"/>
      <c r="V274" s="243" t="str">
        <f t="shared" si="3"/>
        <v/>
      </c>
      <c r="W274" s="243"/>
      <c r="X274" s="243"/>
      <c r="Y274" s="243"/>
      <c r="Z274" s="62"/>
      <c r="AA274" s="204"/>
      <c r="AB274" s="205"/>
      <c r="AC274" s="225"/>
    </row>
    <row r="275" spans="1:29" s="26" customFormat="1" ht="22.5" customHeight="1">
      <c r="A275" s="190"/>
      <c r="B275" s="192"/>
      <c r="C275" s="192"/>
      <c r="D275" s="193"/>
      <c r="E275" s="193"/>
      <c r="F275" s="193"/>
      <c r="G275" s="193"/>
      <c r="H275" s="193"/>
      <c r="I275" s="197"/>
      <c r="J275" s="197"/>
      <c r="K275" s="197"/>
      <c r="L275" s="198"/>
      <c r="M275" s="198"/>
      <c r="N275" s="198"/>
      <c r="O275" s="198"/>
      <c r="P275" s="198"/>
      <c r="Q275" s="10"/>
      <c r="R275" s="58"/>
      <c r="S275" s="241"/>
      <c r="T275" s="241"/>
      <c r="U275" s="11"/>
      <c r="V275" s="243" t="str">
        <f t="shared" si="3"/>
        <v/>
      </c>
      <c r="W275" s="243"/>
      <c r="X275" s="243"/>
      <c r="Y275" s="243"/>
      <c r="Z275" s="62"/>
      <c r="AA275" s="204"/>
      <c r="AB275" s="205"/>
      <c r="AC275" s="225"/>
    </row>
    <row r="276" spans="1:29" s="26" customFormat="1" ht="22.5" customHeight="1">
      <c r="A276" s="190"/>
      <c r="B276" s="192"/>
      <c r="C276" s="192"/>
      <c r="D276" s="193"/>
      <c r="E276" s="193"/>
      <c r="F276" s="193"/>
      <c r="G276" s="193"/>
      <c r="H276" s="193"/>
      <c r="I276" s="197"/>
      <c r="J276" s="197"/>
      <c r="K276" s="197"/>
      <c r="L276" s="198"/>
      <c r="M276" s="198"/>
      <c r="N276" s="198"/>
      <c r="O276" s="198"/>
      <c r="P276" s="198"/>
      <c r="Q276" s="10"/>
      <c r="R276" s="58"/>
      <c r="S276" s="241"/>
      <c r="T276" s="241"/>
      <c r="U276" s="11"/>
      <c r="V276" s="243" t="str">
        <f t="shared" si="3"/>
        <v/>
      </c>
      <c r="W276" s="243"/>
      <c r="X276" s="243"/>
      <c r="Y276" s="243"/>
      <c r="Z276" s="62"/>
      <c r="AA276" s="204"/>
      <c r="AB276" s="205"/>
      <c r="AC276" s="225"/>
    </row>
    <row r="277" spans="1:29" s="26" customFormat="1" ht="22.5" customHeight="1">
      <c r="A277" s="190"/>
      <c r="B277" s="192"/>
      <c r="C277" s="192"/>
      <c r="D277" s="193"/>
      <c r="E277" s="193"/>
      <c r="F277" s="193"/>
      <c r="G277" s="193"/>
      <c r="H277" s="193"/>
      <c r="I277" s="197"/>
      <c r="J277" s="197"/>
      <c r="K277" s="197"/>
      <c r="L277" s="198"/>
      <c r="M277" s="198"/>
      <c r="N277" s="198"/>
      <c r="O277" s="198"/>
      <c r="P277" s="198"/>
      <c r="Q277" s="10"/>
      <c r="R277" s="58"/>
      <c r="S277" s="241"/>
      <c r="T277" s="241"/>
      <c r="U277" s="11"/>
      <c r="V277" s="243" t="str">
        <f t="shared" si="3"/>
        <v/>
      </c>
      <c r="W277" s="243"/>
      <c r="X277" s="243"/>
      <c r="Y277" s="243"/>
      <c r="Z277" s="62"/>
      <c r="AA277" s="204"/>
      <c r="AB277" s="205"/>
      <c r="AC277" s="225"/>
    </row>
    <row r="278" spans="1:29" s="26" customFormat="1" ht="22.5" customHeight="1">
      <c r="A278" s="190"/>
      <c r="B278" s="192"/>
      <c r="C278" s="192"/>
      <c r="D278" s="193"/>
      <c r="E278" s="193"/>
      <c r="F278" s="193"/>
      <c r="G278" s="193"/>
      <c r="H278" s="193"/>
      <c r="I278" s="197"/>
      <c r="J278" s="197"/>
      <c r="K278" s="197"/>
      <c r="L278" s="198"/>
      <c r="M278" s="198"/>
      <c r="N278" s="198"/>
      <c r="O278" s="198"/>
      <c r="P278" s="198"/>
      <c r="Q278" s="10"/>
      <c r="R278" s="58"/>
      <c r="S278" s="241"/>
      <c r="T278" s="241"/>
      <c r="U278" s="11"/>
      <c r="V278" s="243" t="str">
        <f t="shared" ref="V278:V290" si="4">IF(U278&lt;&gt;"",IF(S278&lt;&gt;"",U278*Q278*S278,U278*Q278),"")</f>
        <v/>
      </c>
      <c r="W278" s="243"/>
      <c r="X278" s="243"/>
      <c r="Y278" s="243"/>
      <c r="Z278" s="62"/>
      <c r="AA278" s="204"/>
      <c r="AB278" s="205"/>
      <c r="AC278" s="225"/>
    </row>
    <row r="279" spans="1:29" s="26" customFormat="1" ht="22.5" customHeight="1">
      <c r="A279" s="190"/>
      <c r="B279" s="192"/>
      <c r="C279" s="192"/>
      <c r="D279" s="193"/>
      <c r="E279" s="193"/>
      <c r="F279" s="193"/>
      <c r="G279" s="193"/>
      <c r="H279" s="193"/>
      <c r="I279" s="197"/>
      <c r="J279" s="197"/>
      <c r="K279" s="197"/>
      <c r="L279" s="198"/>
      <c r="M279" s="198"/>
      <c r="N279" s="198"/>
      <c r="O279" s="198"/>
      <c r="P279" s="198"/>
      <c r="Q279" s="10"/>
      <c r="R279" s="58"/>
      <c r="S279" s="241"/>
      <c r="T279" s="241"/>
      <c r="U279" s="11"/>
      <c r="V279" s="243" t="str">
        <f t="shared" si="4"/>
        <v/>
      </c>
      <c r="W279" s="243"/>
      <c r="X279" s="243"/>
      <c r="Y279" s="243"/>
      <c r="Z279" s="62"/>
      <c r="AA279" s="204"/>
      <c r="AB279" s="205"/>
      <c r="AC279" s="225"/>
    </row>
    <row r="280" spans="1:29" s="26" customFormat="1" ht="22.5" customHeight="1">
      <c r="A280" s="190"/>
      <c r="B280" s="192"/>
      <c r="C280" s="192"/>
      <c r="D280" s="193"/>
      <c r="E280" s="193"/>
      <c r="F280" s="193"/>
      <c r="G280" s="193"/>
      <c r="H280" s="193"/>
      <c r="I280" s="197"/>
      <c r="J280" s="197"/>
      <c r="K280" s="197"/>
      <c r="L280" s="198"/>
      <c r="M280" s="198"/>
      <c r="N280" s="198"/>
      <c r="O280" s="198"/>
      <c r="P280" s="198"/>
      <c r="Q280" s="10"/>
      <c r="R280" s="58"/>
      <c r="S280" s="241"/>
      <c r="T280" s="241"/>
      <c r="U280" s="11"/>
      <c r="V280" s="243" t="str">
        <f t="shared" si="4"/>
        <v/>
      </c>
      <c r="W280" s="243"/>
      <c r="X280" s="243"/>
      <c r="Y280" s="243"/>
      <c r="Z280" s="62"/>
      <c r="AA280" s="204"/>
      <c r="AB280" s="205"/>
      <c r="AC280" s="225"/>
    </row>
    <row r="281" spans="1:29" s="26" customFormat="1" ht="22.5" customHeight="1">
      <c r="A281" s="190"/>
      <c r="B281" s="192"/>
      <c r="C281" s="192"/>
      <c r="D281" s="193"/>
      <c r="E281" s="193"/>
      <c r="F281" s="193"/>
      <c r="G281" s="193"/>
      <c r="H281" s="193"/>
      <c r="I281" s="197"/>
      <c r="J281" s="197"/>
      <c r="K281" s="197"/>
      <c r="L281" s="198"/>
      <c r="M281" s="198"/>
      <c r="N281" s="198"/>
      <c r="O281" s="198"/>
      <c r="P281" s="198"/>
      <c r="Q281" s="10"/>
      <c r="R281" s="58"/>
      <c r="S281" s="241"/>
      <c r="T281" s="241"/>
      <c r="U281" s="11"/>
      <c r="V281" s="243" t="str">
        <f t="shared" si="4"/>
        <v/>
      </c>
      <c r="W281" s="243"/>
      <c r="X281" s="243"/>
      <c r="Y281" s="243"/>
      <c r="Z281" s="62"/>
      <c r="AA281" s="204"/>
      <c r="AB281" s="205"/>
      <c r="AC281" s="225"/>
    </row>
    <row r="282" spans="1:29" s="26" customFormat="1" ht="22.5" customHeight="1">
      <c r="A282" s="190"/>
      <c r="B282" s="192"/>
      <c r="C282" s="192"/>
      <c r="D282" s="193"/>
      <c r="E282" s="193"/>
      <c r="F282" s="193"/>
      <c r="G282" s="193"/>
      <c r="H282" s="193"/>
      <c r="I282" s="197"/>
      <c r="J282" s="197"/>
      <c r="K282" s="197"/>
      <c r="L282" s="198"/>
      <c r="M282" s="198"/>
      <c r="N282" s="198"/>
      <c r="O282" s="198"/>
      <c r="P282" s="198"/>
      <c r="Q282" s="10"/>
      <c r="R282" s="58"/>
      <c r="S282" s="241"/>
      <c r="T282" s="241"/>
      <c r="U282" s="11"/>
      <c r="V282" s="243" t="str">
        <f t="shared" si="4"/>
        <v/>
      </c>
      <c r="W282" s="243"/>
      <c r="X282" s="243"/>
      <c r="Y282" s="243"/>
      <c r="Z282" s="62"/>
      <c r="AA282" s="204"/>
      <c r="AB282" s="205"/>
      <c r="AC282" s="225"/>
    </row>
    <row r="283" spans="1:29" s="26" customFormat="1" ht="22.5" customHeight="1">
      <c r="A283" s="190"/>
      <c r="B283" s="192"/>
      <c r="C283" s="192"/>
      <c r="D283" s="193"/>
      <c r="E283" s="193"/>
      <c r="F283" s="193"/>
      <c r="G283" s="193"/>
      <c r="H283" s="193"/>
      <c r="I283" s="197"/>
      <c r="J283" s="197"/>
      <c r="K283" s="197"/>
      <c r="L283" s="198"/>
      <c r="M283" s="198"/>
      <c r="N283" s="198"/>
      <c r="O283" s="198"/>
      <c r="P283" s="198"/>
      <c r="Q283" s="10"/>
      <c r="R283" s="58"/>
      <c r="S283" s="241"/>
      <c r="T283" s="241"/>
      <c r="U283" s="11"/>
      <c r="V283" s="243" t="str">
        <f t="shared" si="4"/>
        <v/>
      </c>
      <c r="W283" s="243"/>
      <c r="X283" s="243"/>
      <c r="Y283" s="243"/>
      <c r="Z283" s="62"/>
      <c r="AA283" s="204"/>
      <c r="AB283" s="205"/>
      <c r="AC283" s="225"/>
    </row>
    <row r="284" spans="1:29" s="26" customFormat="1" ht="22.5" customHeight="1">
      <c r="A284" s="190"/>
      <c r="B284" s="192"/>
      <c r="C284" s="192"/>
      <c r="D284" s="193"/>
      <c r="E284" s="193"/>
      <c r="F284" s="193"/>
      <c r="G284" s="193"/>
      <c r="H284" s="193"/>
      <c r="I284" s="197"/>
      <c r="J284" s="197"/>
      <c r="K284" s="197"/>
      <c r="L284" s="198"/>
      <c r="M284" s="198"/>
      <c r="N284" s="198"/>
      <c r="O284" s="198"/>
      <c r="P284" s="198"/>
      <c r="Q284" s="10"/>
      <c r="R284" s="58"/>
      <c r="S284" s="241"/>
      <c r="T284" s="241"/>
      <c r="U284" s="11"/>
      <c r="V284" s="243" t="str">
        <f t="shared" si="4"/>
        <v/>
      </c>
      <c r="W284" s="243"/>
      <c r="X284" s="243"/>
      <c r="Y284" s="243"/>
      <c r="Z284" s="62"/>
      <c r="AA284" s="204"/>
      <c r="AB284" s="205"/>
      <c r="AC284" s="225"/>
    </row>
    <row r="285" spans="1:29" s="26" customFormat="1" ht="22.5" customHeight="1">
      <c r="A285" s="190"/>
      <c r="B285" s="192"/>
      <c r="C285" s="192"/>
      <c r="D285" s="193"/>
      <c r="E285" s="193"/>
      <c r="F285" s="193"/>
      <c r="G285" s="193"/>
      <c r="H285" s="193"/>
      <c r="I285" s="197"/>
      <c r="J285" s="197"/>
      <c r="K285" s="197"/>
      <c r="L285" s="198"/>
      <c r="M285" s="198"/>
      <c r="N285" s="198"/>
      <c r="O285" s="198"/>
      <c r="P285" s="198"/>
      <c r="Q285" s="10"/>
      <c r="R285" s="58"/>
      <c r="S285" s="241"/>
      <c r="T285" s="241"/>
      <c r="U285" s="11"/>
      <c r="V285" s="243" t="str">
        <f t="shared" si="4"/>
        <v/>
      </c>
      <c r="W285" s="243"/>
      <c r="X285" s="243"/>
      <c r="Y285" s="243"/>
      <c r="Z285" s="62"/>
      <c r="AA285" s="204"/>
      <c r="AB285" s="205"/>
      <c r="AC285" s="225"/>
    </row>
    <row r="286" spans="1:29" s="26" customFormat="1" ht="22.5" customHeight="1">
      <c r="A286" s="190"/>
      <c r="B286" s="192"/>
      <c r="C286" s="192"/>
      <c r="D286" s="193"/>
      <c r="E286" s="193"/>
      <c r="F286" s="193"/>
      <c r="G286" s="193"/>
      <c r="H286" s="193"/>
      <c r="I286" s="197"/>
      <c r="J286" s="197"/>
      <c r="K286" s="197"/>
      <c r="L286" s="198"/>
      <c r="M286" s="198"/>
      <c r="N286" s="198"/>
      <c r="O286" s="198"/>
      <c r="P286" s="198"/>
      <c r="Q286" s="10"/>
      <c r="R286" s="58"/>
      <c r="S286" s="241"/>
      <c r="T286" s="241"/>
      <c r="U286" s="11"/>
      <c r="V286" s="243" t="str">
        <f t="shared" si="4"/>
        <v/>
      </c>
      <c r="W286" s="243"/>
      <c r="X286" s="243"/>
      <c r="Y286" s="243"/>
      <c r="Z286" s="62"/>
      <c r="AA286" s="204"/>
      <c r="AB286" s="205"/>
      <c r="AC286" s="225"/>
    </row>
    <row r="287" spans="1:29" s="26" customFormat="1" ht="22.5" customHeight="1">
      <c r="A287" s="190"/>
      <c r="B287" s="192"/>
      <c r="C287" s="192"/>
      <c r="D287" s="193"/>
      <c r="E287" s="193"/>
      <c r="F287" s="193"/>
      <c r="G287" s="193"/>
      <c r="H287" s="193"/>
      <c r="I287" s="197"/>
      <c r="J287" s="197"/>
      <c r="K287" s="197"/>
      <c r="L287" s="198"/>
      <c r="M287" s="198"/>
      <c r="N287" s="198"/>
      <c r="O287" s="198"/>
      <c r="P287" s="198"/>
      <c r="Q287" s="10"/>
      <c r="R287" s="58"/>
      <c r="S287" s="241"/>
      <c r="T287" s="241"/>
      <c r="U287" s="11"/>
      <c r="V287" s="243" t="str">
        <f t="shared" si="4"/>
        <v/>
      </c>
      <c r="W287" s="243"/>
      <c r="X287" s="243"/>
      <c r="Y287" s="243"/>
      <c r="Z287" s="62"/>
      <c r="AA287" s="204"/>
      <c r="AB287" s="205"/>
      <c r="AC287" s="225"/>
    </row>
    <row r="288" spans="1:29" s="26" customFormat="1" ht="22.5" customHeight="1">
      <c r="A288" s="190"/>
      <c r="B288" s="192"/>
      <c r="C288" s="192"/>
      <c r="D288" s="193"/>
      <c r="E288" s="193"/>
      <c r="F288" s="193"/>
      <c r="G288" s="193"/>
      <c r="H288" s="193"/>
      <c r="I288" s="197"/>
      <c r="J288" s="197"/>
      <c r="K288" s="197"/>
      <c r="L288" s="198"/>
      <c r="M288" s="198"/>
      <c r="N288" s="198"/>
      <c r="O288" s="198"/>
      <c r="P288" s="198"/>
      <c r="Q288" s="10"/>
      <c r="R288" s="58"/>
      <c r="S288" s="241"/>
      <c r="T288" s="241"/>
      <c r="U288" s="11"/>
      <c r="V288" s="243" t="str">
        <f t="shared" si="4"/>
        <v/>
      </c>
      <c r="W288" s="243"/>
      <c r="X288" s="243"/>
      <c r="Y288" s="243"/>
      <c r="Z288" s="62"/>
      <c r="AA288" s="204"/>
      <c r="AB288" s="205"/>
      <c r="AC288" s="225"/>
    </row>
    <row r="289" spans="1:29" s="26" customFormat="1" ht="22.5" customHeight="1">
      <c r="A289" s="190"/>
      <c r="B289" s="192"/>
      <c r="C289" s="192"/>
      <c r="D289" s="193"/>
      <c r="E289" s="193"/>
      <c r="F289" s="193"/>
      <c r="G289" s="193"/>
      <c r="H289" s="193"/>
      <c r="I289" s="197"/>
      <c r="J289" s="197"/>
      <c r="K289" s="197"/>
      <c r="L289" s="198"/>
      <c r="M289" s="198"/>
      <c r="N289" s="198"/>
      <c r="O289" s="198"/>
      <c r="P289" s="198"/>
      <c r="Q289" s="10"/>
      <c r="R289" s="58"/>
      <c r="S289" s="241"/>
      <c r="T289" s="241"/>
      <c r="U289" s="11"/>
      <c r="V289" s="243" t="str">
        <f t="shared" si="4"/>
        <v/>
      </c>
      <c r="W289" s="243"/>
      <c r="X289" s="243"/>
      <c r="Y289" s="243"/>
      <c r="Z289" s="62"/>
      <c r="AA289" s="204"/>
      <c r="AB289" s="205"/>
      <c r="AC289" s="225"/>
    </row>
    <row r="290" spans="1:29" s="26" customFormat="1" ht="22.5" customHeight="1">
      <c r="A290" s="190"/>
      <c r="B290" s="192"/>
      <c r="C290" s="192"/>
      <c r="D290" s="193"/>
      <c r="E290" s="193"/>
      <c r="F290" s="193"/>
      <c r="G290" s="193"/>
      <c r="H290" s="193"/>
      <c r="I290" s="197"/>
      <c r="J290" s="197"/>
      <c r="K290" s="197"/>
      <c r="L290" s="198"/>
      <c r="M290" s="198"/>
      <c r="N290" s="198"/>
      <c r="O290" s="198"/>
      <c r="P290" s="198"/>
      <c r="Q290" s="10"/>
      <c r="R290" s="58"/>
      <c r="S290" s="241"/>
      <c r="T290" s="241"/>
      <c r="U290" s="11"/>
      <c r="V290" s="243" t="str">
        <f t="shared" si="4"/>
        <v/>
      </c>
      <c r="W290" s="243"/>
      <c r="X290" s="243"/>
      <c r="Y290" s="243"/>
      <c r="Z290" s="62"/>
      <c r="AA290" s="204"/>
      <c r="AB290" s="205"/>
      <c r="AC290" s="225"/>
    </row>
    <row r="291" spans="1:29" s="26" customFormat="1" ht="22.5" customHeight="1">
      <c r="A291" s="244"/>
      <c r="B291" s="245"/>
      <c r="C291" s="245"/>
      <c r="D291" s="246"/>
      <c r="E291" s="246"/>
      <c r="F291" s="246"/>
      <c r="G291" s="246"/>
      <c r="H291" s="246"/>
      <c r="I291" s="247"/>
      <c r="J291" s="247"/>
      <c r="K291" s="247"/>
      <c r="L291" s="248"/>
      <c r="M291" s="248"/>
      <c r="N291" s="248"/>
      <c r="O291" s="248"/>
      <c r="P291" s="248"/>
      <c r="Q291" s="12"/>
      <c r="R291" s="60"/>
      <c r="S291" s="252"/>
      <c r="T291" s="252"/>
      <c r="U291" s="13"/>
      <c r="V291" s="253" t="str">
        <f t="shared" ref="V291" si="5">IF(U291&lt;&gt;"",IF(S291&lt;&gt;"",U291*Q291*S291,U291*Q291),"")</f>
        <v/>
      </c>
      <c r="W291" s="253"/>
      <c r="X291" s="253"/>
      <c r="Y291" s="253"/>
      <c r="Z291" s="63"/>
      <c r="AA291" s="249"/>
      <c r="AB291" s="250"/>
      <c r="AC291" s="251"/>
    </row>
  </sheetData>
  <sheetProtection algorithmName="SHA-512" hashValue="3Bi1R5jqBKTtoNVML+Pz4hxnXODDXcwfh3U7MjEhah6vwVIRu2wU/RUxdh7/AUmN/W3IRobx73KrlxNRnLiKNw==" saltValue="fNiDB34JIEMyWR8Mp539NA==" spinCount="100000" sheet="1" objects="1" scenarios="1"/>
  <mergeCells count="2221">
    <mergeCell ref="Z6:AC6"/>
    <mergeCell ref="Z7:AC7"/>
    <mergeCell ref="Z8:AC8"/>
    <mergeCell ref="Z9:AC9"/>
    <mergeCell ref="Z10:AC10"/>
    <mergeCell ref="Z14:AC14"/>
    <mergeCell ref="Z11:AC12"/>
    <mergeCell ref="Z13:AC13"/>
    <mergeCell ref="V290:Y290"/>
    <mergeCell ref="V291:Y291"/>
    <mergeCell ref="Q15:S18"/>
    <mergeCell ref="T15:U18"/>
    <mergeCell ref="V284:Y284"/>
    <mergeCell ref="V285:Y285"/>
    <mergeCell ref="V286:Y286"/>
    <mergeCell ref="V287:Y287"/>
    <mergeCell ref="V288:Y288"/>
    <mergeCell ref="V289:Y289"/>
    <mergeCell ref="V278:Y278"/>
    <mergeCell ref="V279:Y279"/>
    <mergeCell ref="V280:Y280"/>
    <mergeCell ref="V281:Y281"/>
    <mergeCell ref="V282:Y282"/>
    <mergeCell ref="V283:Y283"/>
    <mergeCell ref="V272:Y272"/>
    <mergeCell ref="V273:Y273"/>
    <mergeCell ref="V274:Y274"/>
    <mergeCell ref="V275:Y275"/>
    <mergeCell ref="V276:Y276"/>
    <mergeCell ref="V277:Y277"/>
    <mergeCell ref="V266:Y266"/>
    <mergeCell ref="AA290:AC290"/>
    <mergeCell ref="A291:C291"/>
    <mergeCell ref="D291:E291"/>
    <mergeCell ref="F291:H291"/>
    <mergeCell ref="I291:K291"/>
    <mergeCell ref="L291:P291"/>
    <mergeCell ref="AA291:AC291"/>
    <mergeCell ref="AA289:AC289"/>
    <mergeCell ref="A290:C290"/>
    <mergeCell ref="D290:E290"/>
    <mergeCell ref="F290:H290"/>
    <mergeCell ref="I290:K290"/>
    <mergeCell ref="L290:P290"/>
    <mergeCell ref="AA288:AC288"/>
    <mergeCell ref="A289:C289"/>
    <mergeCell ref="D289:E289"/>
    <mergeCell ref="F289:H289"/>
    <mergeCell ref="I289:K289"/>
    <mergeCell ref="L289:P289"/>
    <mergeCell ref="A288:C288"/>
    <mergeCell ref="D288:E288"/>
    <mergeCell ref="F288:H288"/>
    <mergeCell ref="I288:K288"/>
    <mergeCell ref="L288:P288"/>
    <mergeCell ref="S288:T288"/>
    <mergeCell ref="S289:T289"/>
    <mergeCell ref="S290:T290"/>
    <mergeCell ref="S291:T291"/>
    <mergeCell ref="I287:K287"/>
    <mergeCell ref="L287:P287"/>
    <mergeCell ref="AA287:AC287"/>
    <mergeCell ref="AA285:AC285"/>
    <mergeCell ref="A286:C286"/>
    <mergeCell ref="D286:E286"/>
    <mergeCell ref="F286:H286"/>
    <mergeCell ref="I286:K286"/>
    <mergeCell ref="L286:P286"/>
    <mergeCell ref="AA284:AC284"/>
    <mergeCell ref="A285:C285"/>
    <mergeCell ref="D285:E285"/>
    <mergeCell ref="F285:H285"/>
    <mergeCell ref="I285:K285"/>
    <mergeCell ref="L285:P285"/>
    <mergeCell ref="A284:C284"/>
    <mergeCell ref="D284:E284"/>
    <mergeCell ref="F284:H284"/>
    <mergeCell ref="I284:K284"/>
    <mergeCell ref="L284:P284"/>
    <mergeCell ref="AA286:AC286"/>
    <mergeCell ref="A287:C287"/>
    <mergeCell ref="D287:E287"/>
    <mergeCell ref="F287:H287"/>
    <mergeCell ref="S287:T287"/>
    <mergeCell ref="S284:T284"/>
    <mergeCell ref="S285:T285"/>
    <mergeCell ref="S286:T286"/>
    <mergeCell ref="AA282:AC282"/>
    <mergeCell ref="A283:C283"/>
    <mergeCell ref="D283:E283"/>
    <mergeCell ref="F283:H283"/>
    <mergeCell ref="I283:K283"/>
    <mergeCell ref="L283:P283"/>
    <mergeCell ref="AA283:AC283"/>
    <mergeCell ref="AA281:AC281"/>
    <mergeCell ref="A282:C282"/>
    <mergeCell ref="D282:E282"/>
    <mergeCell ref="F282:H282"/>
    <mergeCell ref="I282:K282"/>
    <mergeCell ref="L282:P282"/>
    <mergeCell ref="AA280:AC280"/>
    <mergeCell ref="A281:C281"/>
    <mergeCell ref="D281:E281"/>
    <mergeCell ref="F281:H281"/>
    <mergeCell ref="I281:K281"/>
    <mergeCell ref="L281:P281"/>
    <mergeCell ref="A280:C280"/>
    <mergeCell ref="D280:E280"/>
    <mergeCell ref="F280:H280"/>
    <mergeCell ref="I280:K280"/>
    <mergeCell ref="L280:P280"/>
    <mergeCell ref="S281:T281"/>
    <mergeCell ref="S282:T282"/>
    <mergeCell ref="S283:T283"/>
    <mergeCell ref="S280:T280"/>
    <mergeCell ref="AA278:AC278"/>
    <mergeCell ref="A279:C279"/>
    <mergeCell ref="D279:E279"/>
    <mergeCell ref="F279:H279"/>
    <mergeCell ref="I279:K279"/>
    <mergeCell ref="L279:P279"/>
    <mergeCell ref="AA279:AC279"/>
    <mergeCell ref="AA277:AC277"/>
    <mergeCell ref="A278:C278"/>
    <mergeCell ref="D278:E278"/>
    <mergeCell ref="F278:H278"/>
    <mergeCell ref="I278:K278"/>
    <mergeCell ref="L278:P278"/>
    <mergeCell ref="AA276:AC276"/>
    <mergeCell ref="A277:C277"/>
    <mergeCell ref="D277:E277"/>
    <mergeCell ref="F277:H277"/>
    <mergeCell ref="I277:K277"/>
    <mergeCell ref="L277:P277"/>
    <mergeCell ref="A276:C276"/>
    <mergeCell ref="D276:E276"/>
    <mergeCell ref="F276:H276"/>
    <mergeCell ref="I276:K276"/>
    <mergeCell ref="L276:P276"/>
    <mergeCell ref="S276:T276"/>
    <mergeCell ref="S277:T277"/>
    <mergeCell ref="S278:T278"/>
    <mergeCell ref="S279:T279"/>
    <mergeCell ref="V270:Y270"/>
    <mergeCell ref="V271:Y271"/>
    <mergeCell ref="AA274:AC274"/>
    <mergeCell ref="A275:C275"/>
    <mergeCell ref="D275:E275"/>
    <mergeCell ref="F275:H275"/>
    <mergeCell ref="I275:K275"/>
    <mergeCell ref="L275:P275"/>
    <mergeCell ref="AA275:AC275"/>
    <mergeCell ref="AA273:AC273"/>
    <mergeCell ref="A274:C274"/>
    <mergeCell ref="D274:E274"/>
    <mergeCell ref="F274:H274"/>
    <mergeCell ref="I274:K274"/>
    <mergeCell ref="L274:P274"/>
    <mergeCell ref="AA272:AC272"/>
    <mergeCell ref="A273:C273"/>
    <mergeCell ref="D273:E273"/>
    <mergeCell ref="F273:H273"/>
    <mergeCell ref="I273:K273"/>
    <mergeCell ref="L273:P273"/>
    <mergeCell ref="A272:C272"/>
    <mergeCell ref="D272:E272"/>
    <mergeCell ref="F272:H272"/>
    <mergeCell ref="I272:K272"/>
    <mergeCell ref="L272:P272"/>
    <mergeCell ref="S275:T275"/>
    <mergeCell ref="S272:T272"/>
    <mergeCell ref="S273:T273"/>
    <mergeCell ref="S274:T274"/>
    <mergeCell ref="V264:Y264"/>
    <mergeCell ref="V265:Y265"/>
    <mergeCell ref="AA270:AC270"/>
    <mergeCell ref="A271:C271"/>
    <mergeCell ref="D271:E271"/>
    <mergeCell ref="F271:H271"/>
    <mergeCell ref="I271:K271"/>
    <mergeCell ref="L271:P271"/>
    <mergeCell ref="AA271:AC271"/>
    <mergeCell ref="AA269:AC269"/>
    <mergeCell ref="A270:C270"/>
    <mergeCell ref="D270:E270"/>
    <mergeCell ref="F270:H270"/>
    <mergeCell ref="I270:K270"/>
    <mergeCell ref="L270:P270"/>
    <mergeCell ref="AA268:AC268"/>
    <mergeCell ref="A269:C269"/>
    <mergeCell ref="D269:E269"/>
    <mergeCell ref="F269:H269"/>
    <mergeCell ref="I269:K269"/>
    <mergeCell ref="L269:P269"/>
    <mergeCell ref="A268:C268"/>
    <mergeCell ref="D268:E268"/>
    <mergeCell ref="F268:H268"/>
    <mergeCell ref="I268:K268"/>
    <mergeCell ref="L268:P268"/>
    <mergeCell ref="S269:T269"/>
    <mergeCell ref="S270:T270"/>
    <mergeCell ref="S271:T271"/>
    <mergeCell ref="S268:T268"/>
    <mergeCell ref="V268:Y268"/>
    <mergeCell ref="V269:Y269"/>
    <mergeCell ref="V261:Y261"/>
    <mergeCell ref="V262:Y262"/>
    <mergeCell ref="V263:Y263"/>
    <mergeCell ref="AA266:AC266"/>
    <mergeCell ref="A267:C267"/>
    <mergeCell ref="D267:E267"/>
    <mergeCell ref="F267:H267"/>
    <mergeCell ref="I267:K267"/>
    <mergeCell ref="L267:P267"/>
    <mergeCell ref="AA267:AC267"/>
    <mergeCell ref="AA265:AC265"/>
    <mergeCell ref="A266:C266"/>
    <mergeCell ref="D266:E266"/>
    <mergeCell ref="F266:H266"/>
    <mergeCell ref="I266:K266"/>
    <mergeCell ref="L266:P266"/>
    <mergeCell ref="AA264:AC264"/>
    <mergeCell ref="A265:C265"/>
    <mergeCell ref="D265:E265"/>
    <mergeCell ref="F265:H265"/>
    <mergeCell ref="I265:K265"/>
    <mergeCell ref="L265:P265"/>
    <mergeCell ref="A264:C264"/>
    <mergeCell ref="D264:E264"/>
    <mergeCell ref="F264:H264"/>
    <mergeCell ref="I264:K264"/>
    <mergeCell ref="L264:P264"/>
    <mergeCell ref="S264:T264"/>
    <mergeCell ref="S265:T265"/>
    <mergeCell ref="S266:T266"/>
    <mergeCell ref="S267:T267"/>
    <mergeCell ref="V267:Y267"/>
    <mergeCell ref="V257:Y257"/>
    <mergeCell ref="V258:Y258"/>
    <mergeCell ref="V259:Y259"/>
    <mergeCell ref="AA262:AC262"/>
    <mergeCell ref="A263:C263"/>
    <mergeCell ref="D263:E263"/>
    <mergeCell ref="F263:H263"/>
    <mergeCell ref="I263:K263"/>
    <mergeCell ref="L263:P263"/>
    <mergeCell ref="AA263:AC263"/>
    <mergeCell ref="AA261:AC261"/>
    <mergeCell ref="A262:C262"/>
    <mergeCell ref="D262:E262"/>
    <mergeCell ref="F262:H262"/>
    <mergeCell ref="I262:K262"/>
    <mergeCell ref="L262:P262"/>
    <mergeCell ref="AA260:AC260"/>
    <mergeCell ref="A261:C261"/>
    <mergeCell ref="D261:E261"/>
    <mergeCell ref="F261:H261"/>
    <mergeCell ref="I261:K261"/>
    <mergeCell ref="L261:P261"/>
    <mergeCell ref="A260:C260"/>
    <mergeCell ref="D260:E260"/>
    <mergeCell ref="F260:H260"/>
    <mergeCell ref="I260:K260"/>
    <mergeCell ref="L260:P260"/>
    <mergeCell ref="S260:T260"/>
    <mergeCell ref="S261:T261"/>
    <mergeCell ref="S262:T262"/>
    <mergeCell ref="S263:T263"/>
    <mergeCell ref="V260:Y260"/>
    <mergeCell ref="V253:Y253"/>
    <mergeCell ref="V254:Y254"/>
    <mergeCell ref="V255:Y255"/>
    <mergeCell ref="AA258:AC258"/>
    <mergeCell ref="A259:C259"/>
    <mergeCell ref="D259:E259"/>
    <mergeCell ref="F259:H259"/>
    <mergeCell ref="I259:K259"/>
    <mergeCell ref="L259:P259"/>
    <mergeCell ref="AA259:AC259"/>
    <mergeCell ref="AA257:AC257"/>
    <mergeCell ref="A258:C258"/>
    <mergeCell ref="D258:E258"/>
    <mergeCell ref="F258:H258"/>
    <mergeCell ref="I258:K258"/>
    <mergeCell ref="L258:P258"/>
    <mergeCell ref="AA256:AC256"/>
    <mergeCell ref="A257:C257"/>
    <mergeCell ref="D257:E257"/>
    <mergeCell ref="F257:H257"/>
    <mergeCell ref="I257:K257"/>
    <mergeCell ref="L257:P257"/>
    <mergeCell ref="A256:C256"/>
    <mergeCell ref="D256:E256"/>
    <mergeCell ref="F256:H256"/>
    <mergeCell ref="I256:K256"/>
    <mergeCell ref="L256:P256"/>
    <mergeCell ref="S259:T259"/>
    <mergeCell ref="S256:T256"/>
    <mergeCell ref="S257:T257"/>
    <mergeCell ref="S258:T258"/>
    <mergeCell ref="V256:Y256"/>
    <mergeCell ref="V249:Y249"/>
    <mergeCell ref="V250:Y250"/>
    <mergeCell ref="V251:Y251"/>
    <mergeCell ref="AA254:AC254"/>
    <mergeCell ref="A255:C255"/>
    <mergeCell ref="D255:E255"/>
    <mergeCell ref="F255:H255"/>
    <mergeCell ref="I255:K255"/>
    <mergeCell ref="L255:P255"/>
    <mergeCell ref="AA255:AC255"/>
    <mergeCell ref="AA253:AC253"/>
    <mergeCell ref="A254:C254"/>
    <mergeCell ref="D254:E254"/>
    <mergeCell ref="F254:H254"/>
    <mergeCell ref="I254:K254"/>
    <mergeCell ref="L254:P254"/>
    <mergeCell ref="AA252:AC252"/>
    <mergeCell ref="A253:C253"/>
    <mergeCell ref="D253:E253"/>
    <mergeCell ref="F253:H253"/>
    <mergeCell ref="I253:K253"/>
    <mergeCell ref="L253:P253"/>
    <mergeCell ref="A252:C252"/>
    <mergeCell ref="D252:E252"/>
    <mergeCell ref="F252:H252"/>
    <mergeCell ref="I252:K252"/>
    <mergeCell ref="L252:P252"/>
    <mergeCell ref="S252:T252"/>
    <mergeCell ref="S253:T253"/>
    <mergeCell ref="S254:T254"/>
    <mergeCell ref="S255:T255"/>
    <mergeCell ref="V252:Y252"/>
    <mergeCell ref="V245:Y245"/>
    <mergeCell ref="V246:Y246"/>
    <mergeCell ref="V247:Y247"/>
    <mergeCell ref="AA250:AC250"/>
    <mergeCell ref="A251:C251"/>
    <mergeCell ref="D251:E251"/>
    <mergeCell ref="F251:H251"/>
    <mergeCell ref="I251:K251"/>
    <mergeCell ref="L251:P251"/>
    <mergeCell ref="AA251:AC251"/>
    <mergeCell ref="AA249:AC249"/>
    <mergeCell ref="A250:C250"/>
    <mergeCell ref="D250:E250"/>
    <mergeCell ref="F250:H250"/>
    <mergeCell ref="I250:K250"/>
    <mergeCell ref="L250:P250"/>
    <mergeCell ref="AA248:AC248"/>
    <mergeCell ref="A249:C249"/>
    <mergeCell ref="D249:E249"/>
    <mergeCell ref="F249:H249"/>
    <mergeCell ref="I249:K249"/>
    <mergeCell ref="L249:P249"/>
    <mergeCell ref="A248:C248"/>
    <mergeCell ref="D248:E248"/>
    <mergeCell ref="F248:H248"/>
    <mergeCell ref="I248:K248"/>
    <mergeCell ref="L248:P248"/>
    <mergeCell ref="S251:T251"/>
    <mergeCell ref="S248:T248"/>
    <mergeCell ref="S249:T249"/>
    <mergeCell ref="S250:T250"/>
    <mergeCell ref="V248:Y248"/>
    <mergeCell ref="V243:Y243"/>
    <mergeCell ref="V240:Y240"/>
    <mergeCell ref="V241:Y241"/>
    <mergeCell ref="AA246:AC246"/>
    <mergeCell ref="A247:C247"/>
    <mergeCell ref="D247:E247"/>
    <mergeCell ref="F247:H247"/>
    <mergeCell ref="I247:K247"/>
    <mergeCell ref="L247:P247"/>
    <mergeCell ref="AA247:AC247"/>
    <mergeCell ref="AA245:AC245"/>
    <mergeCell ref="A246:C246"/>
    <mergeCell ref="D246:E246"/>
    <mergeCell ref="F246:H246"/>
    <mergeCell ref="I246:K246"/>
    <mergeCell ref="L246:P246"/>
    <mergeCell ref="AA244:AC244"/>
    <mergeCell ref="A245:C245"/>
    <mergeCell ref="D245:E245"/>
    <mergeCell ref="F245:H245"/>
    <mergeCell ref="I245:K245"/>
    <mergeCell ref="L245:P245"/>
    <mergeCell ref="A244:C244"/>
    <mergeCell ref="D244:E244"/>
    <mergeCell ref="F244:H244"/>
    <mergeCell ref="I244:K244"/>
    <mergeCell ref="L244:P244"/>
    <mergeCell ref="S245:T245"/>
    <mergeCell ref="S246:T246"/>
    <mergeCell ref="S247:T247"/>
    <mergeCell ref="S244:T244"/>
    <mergeCell ref="V244:Y244"/>
    <mergeCell ref="V237:Y237"/>
    <mergeCell ref="V238:Y238"/>
    <mergeCell ref="V239:Y239"/>
    <mergeCell ref="AA242:AC242"/>
    <mergeCell ref="A243:C243"/>
    <mergeCell ref="D243:E243"/>
    <mergeCell ref="F243:H243"/>
    <mergeCell ref="I243:K243"/>
    <mergeCell ref="L243:P243"/>
    <mergeCell ref="AA243:AC243"/>
    <mergeCell ref="AA241:AC241"/>
    <mergeCell ref="A242:C242"/>
    <mergeCell ref="D242:E242"/>
    <mergeCell ref="F242:H242"/>
    <mergeCell ref="I242:K242"/>
    <mergeCell ref="L242:P242"/>
    <mergeCell ref="AA240:AC240"/>
    <mergeCell ref="A241:C241"/>
    <mergeCell ref="D241:E241"/>
    <mergeCell ref="F241:H241"/>
    <mergeCell ref="I241:K241"/>
    <mergeCell ref="L241:P241"/>
    <mergeCell ref="A240:C240"/>
    <mergeCell ref="D240:E240"/>
    <mergeCell ref="F240:H240"/>
    <mergeCell ref="I240:K240"/>
    <mergeCell ref="L240:P240"/>
    <mergeCell ref="S240:T240"/>
    <mergeCell ref="S241:T241"/>
    <mergeCell ref="S242:T242"/>
    <mergeCell ref="S243:T243"/>
    <mergeCell ref="V242:Y242"/>
    <mergeCell ref="V233:Y233"/>
    <mergeCell ref="V234:Y234"/>
    <mergeCell ref="V235:Y235"/>
    <mergeCell ref="AA238:AC238"/>
    <mergeCell ref="A239:C239"/>
    <mergeCell ref="D239:E239"/>
    <mergeCell ref="F239:H239"/>
    <mergeCell ref="I239:K239"/>
    <mergeCell ref="L239:P239"/>
    <mergeCell ref="AA239:AC239"/>
    <mergeCell ref="AA237:AC237"/>
    <mergeCell ref="A238:C238"/>
    <mergeCell ref="D238:E238"/>
    <mergeCell ref="F238:H238"/>
    <mergeCell ref="I238:K238"/>
    <mergeCell ref="L238:P238"/>
    <mergeCell ref="AA236:AC236"/>
    <mergeCell ref="A237:C237"/>
    <mergeCell ref="D237:E237"/>
    <mergeCell ref="F237:H237"/>
    <mergeCell ref="I237:K237"/>
    <mergeCell ref="L237:P237"/>
    <mergeCell ref="A236:C236"/>
    <mergeCell ref="D236:E236"/>
    <mergeCell ref="F236:H236"/>
    <mergeCell ref="I236:K236"/>
    <mergeCell ref="L236:P236"/>
    <mergeCell ref="S236:T236"/>
    <mergeCell ref="S237:T237"/>
    <mergeCell ref="S238:T238"/>
    <mergeCell ref="S239:T239"/>
    <mergeCell ref="V236:Y236"/>
    <mergeCell ref="V231:Y231"/>
    <mergeCell ref="V228:Y228"/>
    <mergeCell ref="V229:Y229"/>
    <mergeCell ref="AA234:AC234"/>
    <mergeCell ref="A235:C235"/>
    <mergeCell ref="D235:E235"/>
    <mergeCell ref="F235:H235"/>
    <mergeCell ref="I235:K235"/>
    <mergeCell ref="L235:P235"/>
    <mergeCell ref="AA235:AC235"/>
    <mergeCell ref="AA233:AC233"/>
    <mergeCell ref="A234:C234"/>
    <mergeCell ref="D234:E234"/>
    <mergeCell ref="F234:H234"/>
    <mergeCell ref="I234:K234"/>
    <mergeCell ref="L234:P234"/>
    <mergeCell ref="AA232:AC232"/>
    <mergeCell ref="A233:C233"/>
    <mergeCell ref="D233:E233"/>
    <mergeCell ref="F233:H233"/>
    <mergeCell ref="I233:K233"/>
    <mergeCell ref="L233:P233"/>
    <mergeCell ref="A232:C232"/>
    <mergeCell ref="D232:E232"/>
    <mergeCell ref="F232:H232"/>
    <mergeCell ref="I232:K232"/>
    <mergeCell ref="L232:P232"/>
    <mergeCell ref="S233:T233"/>
    <mergeCell ref="S234:T234"/>
    <mergeCell ref="S235:T235"/>
    <mergeCell ref="S232:T232"/>
    <mergeCell ref="V232:Y232"/>
    <mergeCell ref="V225:Y225"/>
    <mergeCell ref="V226:Y226"/>
    <mergeCell ref="V227:Y227"/>
    <mergeCell ref="AA230:AC230"/>
    <mergeCell ref="A231:C231"/>
    <mergeCell ref="D231:E231"/>
    <mergeCell ref="F231:H231"/>
    <mergeCell ref="I231:K231"/>
    <mergeCell ref="L231:P231"/>
    <mergeCell ref="AA231:AC231"/>
    <mergeCell ref="AA229:AC229"/>
    <mergeCell ref="A230:C230"/>
    <mergeCell ref="D230:E230"/>
    <mergeCell ref="F230:H230"/>
    <mergeCell ref="I230:K230"/>
    <mergeCell ref="L230:P230"/>
    <mergeCell ref="AA228:AC228"/>
    <mergeCell ref="A229:C229"/>
    <mergeCell ref="D229:E229"/>
    <mergeCell ref="F229:H229"/>
    <mergeCell ref="I229:K229"/>
    <mergeCell ref="L229:P229"/>
    <mergeCell ref="A228:C228"/>
    <mergeCell ref="D228:E228"/>
    <mergeCell ref="F228:H228"/>
    <mergeCell ref="I228:K228"/>
    <mergeCell ref="L228:P228"/>
    <mergeCell ref="S228:T228"/>
    <mergeCell ref="S229:T229"/>
    <mergeCell ref="S230:T230"/>
    <mergeCell ref="S231:T231"/>
    <mergeCell ref="V230:Y230"/>
    <mergeCell ref="V221:Y221"/>
    <mergeCell ref="V222:Y222"/>
    <mergeCell ref="V223:Y223"/>
    <mergeCell ref="AA226:AC226"/>
    <mergeCell ref="A227:C227"/>
    <mergeCell ref="D227:E227"/>
    <mergeCell ref="F227:H227"/>
    <mergeCell ref="I227:K227"/>
    <mergeCell ref="L227:P227"/>
    <mergeCell ref="AA227:AC227"/>
    <mergeCell ref="AA225:AC225"/>
    <mergeCell ref="A226:C226"/>
    <mergeCell ref="D226:E226"/>
    <mergeCell ref="F226:H226"/>
    <mergeCell ref="I226:K226"/>
    <mergeCell ref="L226:P226"/>
    <mergeCell ref="AA224:AC224"/>
    <mergeCell ref="A225:C225"/>
    <mergeCell ref="D225:E225"/>
    <mergeCell ref="F225:H225"/>
    <mergeCell ref="I225:K225"/>
    <mergeCell ref="L225:P225"/>
    <mergeCell ref="A224:C224"/>
    <mergeCell ref="D224:E224"/>
    <mergeCell ref="F224:H224"/>
    <mergeCell ref="I224:K224"/>
    <mergeCell ref="L224:P224"/>
    <mergeCell ref="S227:T227"/>
    <mergeCell ref="S224:T224"/>
    <mergeCell ref="S225:T225"/>
    <mergeCell ref="S226:T226"/>
    <mergeCell ref="V224:Y224"/>
    <mergeCell ref="V217:Y217"/>
    <mergeCell ref="V218:Y218"/>
    <mergeCell ref="V219:Y219"/>
    <mergeCell ref="AA222:AC222"/>
    <mergeCell ref="A223:C223"/>
    <mergeCell ref="D223:E223"/>
    <mergeCell ref="F223:H223"/>
    <mergeCell ref="I223:K223"/>
    <mergeCell ref="L223:P223"/>
    <mergeCell ref="AA223:AC223"/>
    <mergeCell ref="AA221:AC221"/>
    <mergeCell ref="A222:C222"/>
    <mergeCell ref="D222:E222"/>
    <mergeCell ref="F222:H222"/>
    <mergeCell ref="I222:K222"/>
    <mergeCell ref="L222:P222"/>
    <mergeCell ref="AA220:AC220"/>
    <mergeCell ref="A221:C221"/>
    <mergeCell ref="D221:E221"/>
    <mergeCell ref="F221:H221"/>
    <mergeCell ref="I221:K221"/>
    <mergeCell ref="L221:P221"/>
    <mergeCell ref="A220:C220"/>
    <mergeCell ref="D220:E220"/>
    <mergeCell ref="F220:H220"/>
    <mergeCell ref="I220:K220"/>
    <mergeCell ref="L220:P220"/>
    <mergeCell ref="S220:T220"/>
    <mergeCell ref="S221:T221"/>
    <mergeCell ref="S222:T222"/>
    <mergeCell ref="S223:T223"/>
    <mergeCell ref="V220:Y220"/>
    <mergeCell ref="V213:Y213"/>
    <mergeCell ref="V214:Y214"/>
    <mergeCell ref="V215:Y215"/>
    <mergeCell ref="AA218:AC218"/>
    <mergeCell ref="A219:C219"/>
    <mergeCell ref="D219:E219"/>
    <mergeCell ref="F219:H219"/>
    <mergeCell ref="I219:K219"/>
    <mergeCell ref="L219:P219"/>
    <mergeCell ref="AA219:AC219"/>
    <mergeCell ref="AA217:AC217"/>
    <mergeCell ref="A218:C218"/>
    <mergeCell ref="D218:E218"/>
    <mergeCell ref="F218:H218"/>
    <mergeCell ref="I218:K218"/>
    <mergeCell ref="L218:P218"/>
    <mergeCell ref="AA216:AC216"/>
    <mergeCell ref="A217:C217"/>
    <mergeCell ref="D217:E217"/>
    <mergeCell ref="F217:H217"/>
    <mergeCell ref="I217:K217"/>
    <mergeCell ref="L217:P217"/>
    <mergeCell ref="A216:C216"/>
    <mergeCell ref="D216:E216"/>
    <mergeCell ref="F216:H216"/>
    <mergeCell ref="I216:K216"/>
    <mergeCell ref="L216:P216"/>
    <mergeCell ref="S216:T216"/>
    <mergeCell ref="S217:T217"/>
    <mergeCell ref="S218:T218"/>
    <mergeCell ref="S219:T219"/>
    <mergeCell ref="V216:Y216"/>
    <mergeCell ref="V209:Y209"/>
    <mergeCell ref="V210:Y210"/>
    <mergeCell ref="V211:Y211"/>
    <mergeCell ref="AA214:AC214"/>
    <mergeCell ref="A215:C215"/>
    <mergeCell ref="D215:E215"/>
    <mergeCell ref="F215:H215"/>
    <mergeCell ref="I215:K215"/>
    <mergeCell ref="L215:P215"/>
    <mergeCell ref="AA215:AC215"/>
    <mergeCell ref="AA213:AC213"/>
    <mergeCell ref="A214:C214"/>
    <mergeCell ref="D214:E214"/>
    <mergeCell ref="F214:H214"/>
    <mergeCell ref="I214:K214"/>
    <mergeCell ref="L214:P214"/>
    <mergeCell ref="AA212:AC212"/>
    <mergeCell ref="A213:C213"/>
    <mergeCell ref="D213:E213"/>
    <mergeCell ref="F213:H213"/>
    <mergeCell ref="I213:K213"/>
    <mergeCell ref="L213:P213"/>
    <mergeCell ref="A212:C212"/>
    <mergeCell ref="D212:E212"/>
    <mergeCell ref="F212:H212"/>
    <mergeCell ref="I212:K212"/>
    <mergeCell ref="L212:P212"/>
    <mergeCell ref="S215:T215"/>
    <mergeCell ref="S212:T212"/>
    <mergeCell ref="S213:T213"/>
    <mergeCell ref="S214:T214"/>
    <mergeCell ref="V212:Y212"/>
    <mergeCell ref="V207:Y207"/>
    <mergeCell ref="V204:Y204"/>
    <mergeCell ref="V205:Y205"/>
    <mergeCell ref="AA210:AC210"/>
    <mergeCell ref="A211:C211"/>
    <mergeCell ref="D211:E211"/>
    <mergeCell ref="F211:H211"/>
    <mergeCell ref="I211:K211"/>
    <mergeCell ref="L211:P211"/>
    <mergeCell ref="AA211:AC211"/>
    <mergeCell ref="AA209:AC209"/>
    <mergeCell ref="A210:C210"/>
    <mergeCell ref="D210:E210"/>
    <mergeCell ref="F210:H210"/>
    <mergeCell ref="I210:K210"/>
    <mergeCell ref="L210:P210"/>
    <mergeCell ref="AA208:AC208"/>
    <mergeCell ref="A209:C209"/>
    <mergeCell ref="D209:E209"/>
    <mergeCell ref="F209:H209"/>
    <mergeCell ref="I209:K209"/>
    <mergeCell ref="L209:P209"/>
    <mergeCell ref="A208:C208"/>
    <mergeCell ref="D208:E208"/>
    <mergeCell ref="F208:H208"/>
    <mergeCell ref="I208:K208"/>
    <mergeCell ref="L208:P208"/>
    <mergeCell ref="S209:T209"/>
    <mergeCell ref="S210:T210"/>
    <mergeCell ref="S211:T211"/>
    <mergeCell ref="S208:T208"/>
    <mergeCell ref="V208:Y208"/>
    <mergeCell ref="V201:Y201"/>
    <mergeCell ref="V202:Y202"/>
    <mergeCell ref="V203:Y203"/>
    <mergeCell ref="AA206:AC206"/>
    <mergeCell ref="A207:C207"/>
    <mergeCell ref="D207:E207"/>
    <mergeCell ref="F207:H207"/>
    <mergeCell ref="I207:K207"/>
    <mergeCell ref="L207:P207"/>
    <mergeCell ref="AA207:AC207"/>
    <mergeCell ref="AA205:AC205"/>
    <mergeCell ref="A206:C206"/>
    <mergeCell ref="D206:E206"/>
    <mergeCell ref="F206:H206"/>
    <mergeCell ref="I206:K206"/>
    <mergeCell ref="L206:P206"/>
    <mergeCell ref="AA204:AC204"/>
    <mergeCell ref="A205:C205"/>
    <mergeCell ref="D205:E205"/>
    <mergeCell ref="F205:H205"/>
    <mergeCell ref="I205:K205"/>
    <mergeCell ref="L205:P205"/>
    <mergeCell ref="A204:C204"/>
    <mergeCell ref="D204:E204"/>
    <mergeCell ref="F204:H204"/>
    <mergeCell ref="I204:K204"/>
    <mergeCell ref="L204:P204"/>
    <mergeCell ref="S204:T204"/>
    <mergeCell ref="S205:T205"/>
    <mergeCell ref="S206:T206"/>
    <mergeCell ref="S207:T207"/>
    <mergeCell ref="V206:Y206"/>
    <mergeCell ref="V197:Y197"/>
    <mergeCell ref="V198:Y198"/>
    <mergeCell ref="V199:Y199"/>
    <mergeCell ref="AA202:AC202"/>
    <mergeCell ref="A203:C203"/>
    <mergeCell ref="D203:E203"/>
    <mergeCell ref="F203:H203"/>
    <mergeCell ref="I203:K203"/>
    <mergeCell ref="L203:P203"/>
    <mergeCell ref="AA203:AC203"/>
    <mergeCell ref="AA201:AC201"/>
    <mergeCell ref="A202:C202"/>
    <mergeCell ref="D202:E202"/>
    <mergeCell ref="F202:H202"/>
    <mergeCell ref="I202:K202"/>
    <mergeCell ref="L202:P202"/>
    <mergeCell ref="AA200:AC200"/>
    <mergeCell ref="A201:C201"/>
    <mergeCell ref="D201:E201"/>
    <mergeCell ref="F201:H201"/>
    <mergeCell ref="I201:K201"/>
    <mergeCell ref="L201:P201"/>
    <mergeCell ref="A200:C200"/>
    <mergeCell ref="D200:E200"/>
    <mergeCell ref="F200:H200"/>
    <mergeCell ref="I200:K200"/>
    <mergeCell ref="L200:P200"/>
    <mergeCell ref="S200:T200"/>
    <mergeCell ref="S201:T201"/>
    <mergeCell ref="S202:T202"/>
    <mergeCell ref="S203:T203"/>
    <mergeCell ref="V200:Y200"/>
    <mergeCell ref="V195:Y195"/>
    <mergeCell ref="V192:Y192"/>
    <mergeCell ref="V193:Y193"/>
    <mergeCell ref="AA198:AC198"/>
    <mergeCell ref="A199:C199"/>
    <mergeCell ref="D199:E199"/>
    <mergeCell ref="F199:H199"/>
    <mergeCell ref="I199:K199"/>
    <mergeCell ref="L199:P199"/>
    <mergeCell ref="AA199:AC199"/>
    <mergeCell ref="AA197:AC197"/>
    <mergeCell ref="A198:C198"/>
    <mergeCell ref="D198:E198"/>
    <mergeCell ref="F198:H198"/>
    <mergeCell ref="I198:K198"/>
    <mergeCell ref="L198:P198"/>
    <mergeCell ref="AA196:AC196"/>
    <mergeCell ref="A197:C197"/>
    <mergeCell ref="D197:E197"/>
    <mergeCell ref="F197:H197"/>
    <mergeCell ref="I197:K197"/>
    <mergeCell ref="L197:P197"/>
    <mergeCell ref="A196:C196"/>
    <mergeCell ref="D196:E196"/>
    <mergeCell ref="F196:H196"/>
    <mergeCell ref="I196:K196"/>
    <mergeCell ref="L196:P196"/>
    <mergeCell ref="S197:T197"/>
    <mergeCell ref="S198:T198"/>
    <mergeCell ref="S199:T199"/>
    <mergeCell ref="S196:T196"/>
    <mergeCell ref="V196:Y196"/>
    <mergeCell ref="V189:Y189"/>
    <mergeCell ref="V190:Y190"/>
    <mergeCell ref="V191:Y191"/>
    <mergeCell ref="AA194:AC194"/>
    <mergeCell ref="A195:C195"/>
    <mergeCell ref="D195:E195"/>
    <mergeCell ref="F195:H195"/>
    <mergeCell ref="I195:K195"/>
    <mergeCell ref="L195:P195"/>
    <mergeCell ref="AA195:AC195"/>
    <mergeCell ref="AA193:AC193"/>
    <mergeCell ref="A194:C194"/>
    <mergeCell ref="D194:E194"/>
    <mergeCell ref="F194:H194"/>
    <mergeCell ref="I194:K194"/>
    <mergeCell ref="L194:P194"/>
    <mergeCell ref="AA192:AC192"/>
    <mergeCell ref="A193:C193"/>
    <mergeCell ref="D193:E193"/>
    <mergeCell ref="F193:H193"/>
    <mergeCell ref="I193:K193"/>
    <mergeCell ref="L193:P193"/>
    <mergeCell ref="A192:C192"/>
    <mergeCell ref="D192:E192"/>
    <mergeCell ref="F192:H192"/>
    <mergeCell ref="I192:K192"/>
    <mergeCell ref="L192:P192"/>
    <mergeCell ref="S192:T192"/>
    <mergeCell ref="S193:T193"/>
    <mergeCell ref="S194:T194"/>
    <mergeCell ref="S195:T195"/>
    <mergeCell ref="V194:Y194"/>
    <mergeCell ref="V185:Y185"/>
    <mergeCell ref="V186:Y186"/>
    <mergeCell ref="V187:Y187"/>
    <mergeCell ref="AA190:AC190"/>
    <mergeCell ref="A191:C191"/>
    <mergeCell ref="D191:E191"/>
    <mergeCell ref="F191:H191"/>
    <mergeCell ref="I191:K191"/>
    <mergeCell ref="L191:P191"/>
    <mergeCell ref="AA191:AC191"/>
    <mergeCell ref="AA189:AC189"/>
    <mergeCell ref="A190:C190"/>
    <mergeCell ref="D190:E190"/>
    <mergeCell ref="F190:H190"/>
    <mergeCell ref="I190:K190"/>
    <mergeCell ref="L190:P190"/>
    <mergeCell ref="AA188:AC188"/>
    <mergeCell ref="A189:C189"/>
    <mergeCell ref="D189:E189"/>
    <mergeCell ref="F189:H189"/>
    <mergeCell ref="I189:K189"/>
    <mergeCell ref="L189:P189"/>
    <mergeCell ref="A188:C188"/>
    <mergeCell ref="D188:E188"/>
    <mergeCell ref="F188:H188"/>
    <mergeCell ref="I188:K188"/>
    <mergeCell ref="L188:P188"/>
    <mergeCell ref="S191:T191"/>
    <mergeCell ref="S188:T188"/>
    <mergeCell ref="S189:T189"/>
    <mergeCell ref="S190:T190"/>
    <mergeCell ref="V188:Y188"/>
    <mergeCell ref="V181:Y181"/>
    <mergeCell ref="V182:Y182"/>
    <mergeCell ref="V183:Y183"/>
    <mergeCell ref="AA186:AC186"/>
    <mergeCell ref="A187:C187"/>
    <mergeCell ref="D187:E187"/>
    <mergeCell ref="F187:H187"/>
    <mergeCell ref="I187:K187"/>
    <mergeCell ref="L187:P187"/>
    <mergeCell ref="AA187:AC187"/>
    <mergeCell ref="AA185:AC185"/>
    <mergeCell ref="A186:C186"/>
    <mergeCell ref="D186:E186"/>
    <mergeCell ref="F186:H186"/>
    <mergeCell ref="I186:K186"/>
    <mergeCell ref="L186:P186"/>
    <mergeCell ref="AA184:AC184"/>
    <mergeCell ref="A185:C185"/>
    <mergeCell ref="D185:E185"/>
    <mergeCell ref="F185:H185"/>
    <mergeCell ref="I185:K185"/>
    <mergeCell ref="L185:P185"/>
    <mergeCell ref="A184:C184"/>
    <mergeCell ref="D184:E184"/>
    <mergeCell ref="F184:H184"/>
    <mergeCell ref="I184:K184"/>
    <mergeCell ref="L184:P184"/>
    <mergeCell ref="S184:T184"/>
    <mergeCell ref="S185:T185"/>
    <mergeCell ref="S186:T186"/>
    <mergeCell ref="S187:T187"/>
    <mergeCell ref="V184:Y184"/>
    <mergeCell ref="V177:Y177"/>
    <mergeCell ref="V178:Y178"/>
    <mergeCell ref="V179:Y179"/>
    <mergeCell ref="AA182:AC182"/>
    <mergeCell ref="A183:C183"/>
    <mergeCell ref="D183:E183"/>
    <mergeCell ref="F183:H183"/>
    <mergeCell ref="I183:K183"/>
    <mergeCell ref="L183:P183"/>
    <mergeCell ref="AA183:AC183"/>
    <mergeCell ref="AA181:AC181"/>
    <mergeCell ref="A182:C182"/>
    <mergeCell ref="D182:E182"/>
    <mergeCell ref="F182:H182"/>
    <mergeCell ref="I182:K182"/>
    <mergeCell ref="L182:P182"/>
    <mergeCell ref="AA180:AC180"/>
    <mergeCell ref="A181:C181"/>
    <mergeCell ref="D181:E181"/>
    <mergeCell ref="F181:H181"/>
    <mergeCell ref="I181:K181"/>
    <mergeCell ref="L181:P181"/>
    <mergeCell ref="A180:C180"/>
    <mergeCell ref="D180:E180"/>
    <mergeCell ref="F180:H180"/>
    <mergeCell ref="I180:K180"/>
    <mergeCell ref="L180:P180"/>
    <mergeCell ref="S180:T180"/>
    <mergeCell ref="S181:T181"/>
    <mergeCell ref="S182:T182"/>
    <mergeCell ref="S183:T183"/>
    <mergeCell ref="V180:Y180"/>
    <mergeCell ref="V173:Y173"/>
    <mergeCell ref="V174:Y174"/>
    <mergeCell ref="V175:Y175"/>
    <mergeCell ref="AA178:AC178"/>
    <mergeCell ref="A179:C179"/>
    <mergeCell ref="D179:E179"/>
    <mergeCell ref="F179:H179"/>
    <mergeCell ref="I179:K179"/>
    <mergeCell ref="L179:P179"/>
    <mergeCell ref="AA179:AC179"/>
    <mergeCell ref="AA177:AC177"/>
    <mergeCell ref="A178:C178"/>
    <mergeCell ref="D178:E178"/>
    <mergeCell ref="F178:H178"/>
    <mergeCell ref="I178:K178"/>
    <mergeCell ref="L178:P178"/>
    <mergeCell ref="AA176:AC176"/>
    <mergeCell ref="A177:C177"/>
    <mergeCell ref="D177:E177"/>
    <mergeCell ref="F177:H177"/>
    <mergeCell ref="I177:K177"/>
    <mergeCell ref="L177:P177"/>
    <mergeCell ref="A176:C176"/>
    <mergeCell ref="D176:E176"/>
    <mergeCell ref="F176:H176"/>
    <mergeCell ref="I176:K176"/>
    <mergeCell ref="L176:P176"/>
    <mergeCell ref="S179:T179"/>
    <mergeCell ref="S176:T176"/>
    <mergeCell ref="S177:T177"/>
    <mergeCell ref="S178:T178"/>
    <mergeCell ref="V176:Y176"/>
    <mergeCell ref="V171:Y171"/>
    <mergeCell ref="V168:Y168"/>
    <mergeCell ref="V169:Y169"/>
    <mergeCell ref="AA174:AC174"/>
    <mergeCell ref="A175:C175"/>
    <mergeCell ref="D175:E175"/>
    <mergeCell ref="F175:H175"/>
    <mergeCell ref="I175:K175"/>
    <mergeCell ref="L175:P175"/>
    <mergeCell ref="AA175:AC175"/>
    <mergeCell ref="AA173:AC173"/>
    <mergeCell ref="A174:C174"/>
    <mergeCell ref="D174:E174"/>
    <mergeCell ref="F174:H174"/>
    <mergeCell ref="I174:K174"/>
    <mergeCell ref="L174:P174"/>
    <mergeCell ref="AA172:AC172"/>
    <mergeCell ref="A173:C173"/>
    <mergeCell ref="D173:E173"/>
    <mergeCell ref="F173:H173"/>
    <mergeCell ref="I173:K173"/>
    <mergeCell ref="L173:P173"/>
    <mergeCell ref="A172:C172"/>
    <mergeCell ref="D172:E172"/>
    <mergeCell ref="F172:H172"/>
    <mergeCell ref="I172:K172"/>
    <mergeCell ref="L172:P172"/>
    <mergeCell ref="S173:T173"/>
    <mergeCell ref="S174:T174"/>
    <mergeCell ref="S175:T175"/>
    <mergeCell ref="S172:T172"/>
    <mergeCell ref="V172:Y172"/>
    <mergeCell ref="V165:Y165"/>
    <mergeCell ref="V166:Y166"/>
    <mergeCell ref="V167:Y167"/>
    <mergeCell ref="AA170:AC170"/>
    <mergeCell ref="A171:C171"/>
    <mergeCell ref="D171:E171"/>
    <mergeCell ref="F171:H171"/>
    <mergeCell ref="I171:K171"/>
    <mergeCell ref="L171:P171"/>
    <mergeCell ref="AA171:AC171"/>
    <mergeCell ref="AA169:AC169"/>
    <mergeCell ref="A170:C170"/>
    <mergeCell ref="D170:E170"/>
    <mergeCell ref="F170:H170"/>
    <mergeCell ref="I170:K170"/>
    <mergeCell ref="L170:P170"/>
    <mergeCell ref="AA168:AC168"/>
    <mergeCell ref="A169:C169"/>
    <mergeCell ref="D169:E169"/>
    <mergeCell ref="F169:H169"/>
    <mergeCell ref="I169:K169"/>
    <mergeCell ref="L169:P169"/>
    <mergeCell ref="A168:C168"/>
    <mergeCell ref="D168:E168"/>
    <mergeCell ref="F168:H168"/>
    <mergeCell ref="I168:K168"/>
    <mergeCell ref="L168:P168"/>
    <mergeCell ref="S168:T168"/>
    <mergeCell ref="S169:T169"/>
    <mergeCell ref="S170:T170"/>
    <mergeCell ref="S171:T171"/>
    <mergeCell ref="V170:Y170"/>
    <mergeCell ref="V161:Y161"/>
    <mergeCell ref="V162:Y162"/>
    <mergeCell ref="V163:Y163"/>
    <mergeCell ref="AA166:AC166"/>
    <mergeCell ref="A167:C167"/>
    <mergeCell ref="D167:E167"/>
    <mergeCell ref="F167:H167"/>
    <mergeCell ref="I167:K167"/>
    <mergeCell ref="L167:P167"/>
    <mergeCell ref="AA167:AC167"/>
    <mergeCell ref="AA165:AC165"/>
    <mergeCell ref="A166:C166"/>
    <mergeCell ref="D166:E166"/>
    <mergeCell ref="F166:H166"/>
    <mergeCell ref="I166:K166"/>
    <mergeCell ref="L166:P166"/>
    <mergeCell ref="AA164:AC164"/>
    <mergeCell ref="A165:C165"/>
    <mergeCell ref="D165:E165"/>
    <mergeCell ref="F165:H165"/>
    <mergeCell ref="I165:K165"/>
    <mergeCell ref="L165:P165"/>
    <mergeCell ref="A164:C164"/>
    <mergeCell ref="D164:E164"/>
    <mergeCell ref="F164:H164"/>
    <mergeCell ref="I164:K164"/>
    <mergeCell ref="L164:P164"/>
    <mergeCell ref="S164:T164"/>
    <mergeCell ref="S165:T165"/>
    <mergeCell ref="S166:T166"/>
    <mergeCell ref="S167:T167"/>
    <mergeCell ref="V164:Y164"/>
    <mergeCell ref="V159:Y159"/>
    <mergeCell ref="V156:Y156"/>
    <mergeCell ref="V157:Y157"/>
    <mergeCell ref="AA162:AC162"/>
    <mergeCell ref="A163:C163"/>
    <mergeCell ref="D163:E163"/>
    <mergeCell ref="F163:H163"/>
    <mergeCell ref="I163:K163"/>
    <mergeCell ref="L163:P163"/>
    <mergeCell ref="AA163:AC163"/>
    <mergeCell ref="AA161:AC161"/>
    <mergeCell ref="A162:C162"/>
    <mergeCell ref="D162:E162"/>
    <mergeCell ref="F162:H162"/>
    <mergeCell ref="I162:K162"/>
    <mergeCell ref="L162:P162"/>
    <mergeCell ref="AA160:AC160"/>
    <mergeCell ref="A161:C161"/>
    <mergeCell ref="D161:E161"/>
    <mergeCell ref="F161:H161"/>
    <mergeCell ref="I161:K161"/>
    <mergeCell ref="L161:P161"/>
    <mergeCell ref="A160:C160"/>
    <mergeCell ref="D160:E160"/>
    <mergeCell ref="F160:H160"/>
    <mergeCell ref="I160:K160"/>
    <mergeCell ref="L160:P160"/>
    <mergeCell ref="S161:T161"/>
    <mergeCell ref="S162:T162"/>
    <mergeCell ref="S163:T163"/>
    <mergeCell ref="S160:T160"/>
    <mergeCell ref="V160:Y160"/>
    <mergeCell ref="V153:Y153"/>
    <mergeCell ref="V154:Y154"/>
    <mergeCell ref="V155:Y155"/>
    <mergeCell ref="AA158:AC158"/>
    <mergeCell ref="A159:C159"/>
    <mergeCell ref="D159:E159"/>
    <mergeCell ref="F159:H159"/>
    <mergeCell ref="I159:K159"/>
    <mergeCell ref="L159:P159"/>
    <mergeCell ref="AA159:AC159"/>
    <mergeCell ref="AA157:AC157"/>
    <mergeCell ref="A158:C158"/>
    <mergeCell ref="D158:E158"/>
    <mergeCell ref="F158:H158"/>
    <mergeCell ref="I158:K158"/>
    <mergeCell ref="L158:P158"/>
    <mergeCell ref="AA156:AC156"/>
    <mergeCell ref="A157:C157"/>
    <mergeCell ref="D157:E157"/>
    <mergeCell ref="F157:H157"/>
    <mergeCell ref="I157:K157"/>
    <mergeCell ref="L157:P157"/>
    <mergeCell ref="A156:C156"/>
    <mergeCell ref="D156:E156"/>
    <mergeCell ref="F156:H156"/>
    <mergeCell ref="I156:K156"/>
    <mergeCell ref="L156:P156"/>
    <mergeCell ref="S156:T156"/>
    <mergeCell ref="S157:T157"/>
    <mergeCell ref="S158:T158"/>
    <mergeCell ref="S159:T159"/>
    <mergeCell ref="V158:Y158"/>
    <mergeCell ref="V149:Y149"/>
    <mergeCell ref="V150:Y150"/>
    <mergeCell ref="V151:Y151"/>
    <mergeCell ref="AA154:AC154"/>
    <mergeCell ref="A155:C155"/>
    <mergeCell ref="D155:E155"/>
    <mergeCell ref="F155:H155"/>
    <mergeCell ref="I155:K155"/>
    <mergeCell ref="L155:P155"/>
    <mergeCell ref="AA155:AC155"/>
    <mergeCell ref="AA153:AC153"/>
    <mergeCell ref="A154:C154"/>
    <mergeCell ref="D154:E154"/>
    <mergeCell ref="F154:H154"/>
    <mergeCell ref="I154:K154"/>
    <mergeCell ref="L154:P154"/>
    <mergeCell ref="AA152:AC152"/>
    <mergeCell ref="A153:C153"/>
    <mergeCell ref="D153:E153"/>
    <mergeCell ref="F153:H153"/>
    <mergeCell ref="I153:K153"/>
    <mergeCell ref="L153:P153"/>
    <mergeCell ref="A152:C152"/>
    <mergeCell ref="D152:E152"/>
    <mergeCell ref="F152:H152"/>
    <mergeCell ref="I152:K152"/>
    <mergeCell ref="L152:P152"/>
    <mergeCell ref="S155:T155"/>
    <mergeCell ref="S152:T152"/>
    <mergeCell ref="S153:T153"/>
    <mergeCell ref="S154:T154"/>
    <mergeCell ref="V152:Y152"/>
    <mergeCell ref="V145:Y145"/>
    <mergeCell ref="V146:Y146"/>
    <mergeCell ref="V147:Y147"/>
    <mergeCell ref="AA150:AC150"/>
    <mergeCell ref="A151:C151"/>
    <mergeCell ref="D151:E151"/>
    <mergeCell ref="F151:H151"/>
    <mergeCell ref="I151:K151"/>
    <mergeCell ref="L151:P151"/>
    <mergeCell ref="AA151:AC151"/>
    <mergeCell ref="AA149:AC149"/>
    <mergeCell ref="A150:C150"/>
    <mergeCell ref="D150:E150"/>
    <mergeCell ref="F150:H150"/>
    <mergeCell ref="I150:K150"/>
    <mergeCell ref="L150:P150"/>
    <mergeCell ref="AA148:AC148"/>
    <mergeCell ref="A149:C149"/>
    <mergeCell ref="D149:E149"/>
    <mergeCell ref="F149:H149"/>
    <mergeCell ref="I149:K149"/>
    <mergeCell ref="L149:P149"/>
    <mergeCell ref="A148:C148"/>
    <mergeCell ref="D148:E148"/>
    <mergeCell ref="F148:H148"/>
    <mergeCell ref="I148:K148"/>
    <mergeCell ref="L148:P148"/>
    <mergeCell ref="S148:T148"/>
    <mergeCell ref="S149:T149"/>
    <mergeCell ref="S150:T150"/>
    <mergeCell ref="S151:T151"/>
    <mergeCell ref="V148:Y148"/>
    <mergeCell ref="V141:Y141"/>
    <mergeCell ref="V142:Y142"/>
    <mergeCell ref="V143:Y143"/>
    <mergeCell ref="AA146:AC146"/>
    <mergeCell ref="A147:C147"/>
    <mergeCell ref="D147:E147"/>
    <mergeCell ref="F147:H147"/>
    <mergeCell ref="I147:K147"/>
    <mergeCell ref="L147:P147"/>
    <mergeCell ref="AA147:AC147"/>
    <mergeCell ref="AA145:AC145"/>
    <mergeCell ref="A146:C146"/>
    <mergeCell ref="D146:E146"/>
    <mergeCell ref="F146:H146"/>
    <mergeCell ref="I146:K146"/>
    <mergeCell ref="L146:P146"/>
    <mergeCell ref="AA144:AC144"/>
    <mergeCell ref="A145:C145"/>
    <mergeCell ref="D145:E145"/>
    <mergeCell ref="F145:H145"/>
    <mergeCell ref="I145:K145"/>
    <mergeCell ref="L145:P145"/>
    <mergeCell ref="A144:C144"/>
    <mergeCell ref="D144:E144"/>
    <mergeCell ref="F144:H144"/>
    <mergeCell ref="I144:K144"/>
    <mergeCell ref="L144:P144"/>
    <mergeCell ref="S144:T144"/>
    <mergeCell ref="S145:T145"/>
    <mergeCell ref="S146:T146"/>
    <mergeCell ref="S147:T147"/>
    <mergeCell ref="V144:Y144"/>
    <mergeCell ref="V137:Y137"/>
    <mergeCell ref="V138:Y138"/>
    <mergeCell ref="V139:Y139"/>
    <mergeCell ref="AA142:AC142"/>
    <mergeCell ref="A143:C143"/>
    <mergeCell ref="D143:E143"/>
    <mergeCell ref="F143:H143"/>
    <mergeCell ref="I143:K143"/>
    <mergeCell ref="L143:P143"/>
    <mergeCell ref="AA143:AC143"/>
    <mergeCell ref="AA141:AC141"/>
    <mergeCell ref="A142:C142"/>
    <mergeCell ref="D142:E142"/>
    <mergeCell ref="F142:H142"/>
    <mergeCell ref="I142:K142"/>
    <mergeCell ref="L142:P142"/>
    <mergeCell ref="AA140:AC140"/>
    <mergeCell ref="A141:C141"/>
    <mergeCell ref="D141:E141"/>
    <mergeCell ref="F141:H141"/>
    <mergeCell ref="I141:K141"/>
    <mergeCell ref="L141:P141"/>
    <mergeCell ref="A140:C140"/>
    <mergeCell ref="D140:E140"/>
    <mergeCell ref="F140:H140"/>
    <mergeCell ref="I140:K140"/>
    <mergeCell ref="L140:P140"/>
    <mergeCell ref="S143:T143"/>
    <mergeCell ref="S140:T140"/>
    <mergeCell ref="S141:T141"/>
    <mergeCell ref="S142:T142"/>
    <mergeCell ref="V140:Y140"/>
    <mergeCell ref="V135:Y135"/>
    <mergeCell ref="V132:Y132"/>
    <mergeCell ref="V133:Y133"/>
    <mergeCell ref="AA138:AC138"/>
    <mergeCell ref="A139:C139"/>
    <mergeCell ref="D139:E139"/>
    <mergeCell ref="F139:H139"/>
    <mergeCell ref="I139:K139"/>
    <mergeCell ref="L139:P139"/>
    <mergeCell ref="AA139:AC139"/>
    <mergeCell ref="AA137:AC137"/>
    <mergeCell ref="A138:C138"/>
    <mergeCell ref="D138:E138"/>
    <mergeCell ref="F138:H138"/>
    <mergeCell ref="I138:K138"/>
    <mergeCell ref="L138:P138"/>
    <mergeCell ref="AA136:AC136"/>
    <mergeCell ref="A137:C137"/>
    <mergeCell ref="D137:E137"/>
    <mergeCell ref="F137:H137"/>
    <mergeCell ref="I137:K137"/>
    <mergeCell ref="L137:P137"/>
    <mergeCell ref="A136:C136"/>
    <mergeCell ref="D136:E136"/>
    <mergeCell ref="F136:H136"/>
    <mergeCell ref="I136:K136"/>
    <mergeCell ref="L136:P136"/>
    <mergeCell ref="S137:T137"/>
    <mergeCell ref="S138:T138"/>
    <mergeCell ref="S139:T139"/>
    <mergeCell ref="S136:T136"/>
    <mergeCell ref="V136:Y136"/>
    <mergeCell ref="V129:Y129"/>
    <mergeCell ref="V130:Y130"/>
    <mergeCell ref="V131:Y131"/>
    <mergeCell ref="AA134:AC134"/>
    <mergeCell ref="A135:C135"/>
    <mergeCell ref="D135:E135"/>
    <mergeCell ref="F135:H135"/>
    <mergeCell ref="I135:K135"/>
    <mergeCell ref="L135:P135"/>
    <mergeCell ref="AA135:AC135"/>
    <mergeCell ref="AA133:AC133"/>
    <mergeCell ref="A134:C134"/>
    <mergeCell ref="D134:E134"/>
    <mergeCell ref="F134:H134"/>
    <mergeCell ref="I134:K134"/>
    <mergeCell ref="L134:P134"/>
    <mergeCell ref="AA132:AC132"/>
    <mergeCell ref="A133:C133"/>
    <mergeCell ref="D133:E133"/>
    <mergeCell ref="F133:H133"/>
    <mergeCell ref="I133:K133"/>
    <mergeCell ref="L133:P133"/>
    <mergeCell ref="A132:C132"/>
    <mergeCell ref="D132:E132"/>
    <mergeCell ref="F132:H132"/>
    <mergeCell ref="I132:K132"/>
    <mergeCell ref="L132:P132"/>
    <mergeCell ref="S132:T132"/>
    <mergeCell ref="S133:T133"/>
    <mergeCell ref="S134:T134"/>
    <mergeCell ref="S135:T135"/>
    <mergeCell ref="V134:Y134"/>
    <mergeCell ref="V125:Y125"/>
    <mergeCell ref="V126:Y126"/>
    <mergeCell ref="V127:Y127"/>
    <mergeCell ref="AA130:AC130"/>
    <mergeCell ref="A131:C131"/>
    <mergeCell ref="D131:E131"/>
    <mergeCell ref="F131:H131"/>
    <mergeCell ref="I131:K131"/>
    <mergeCell ref="L131:P131"/>
    <mergeCell ref="AA131:AC131"/>
    <mergeCell ref="AA129:AC129"/>
    <mergeCell ref="A130:C130"/>
    <mergeCell ref="D130:E130"/>
    <mergeCell ref="F130:H130"/>
    <mergeCell ref="I130:K130"/>
    <mergeCell ref="L130:P130"/>
    <mergeCell ref="AA128:AC128"/>
    <mergeCell ref="A129:C129"/>
    <mergeCell ref="D129:E129"/>
    <mergeCell ref="F129:H129"/>
    <mergeCell ref="I129:K129"/>
    <mergeCell ref="L129:P129"/>
    <mergeCell ref="A128:C128"/>
    <mergeCell ref="D128:E128"/>
    <mergeCell ref="F128:H128"/>
    <mergeCell ref="I128:K128"/>
    <mergeCell ref="L128:P128"/>
    <mergeCell ref="S128:T128"/>
    <mergeCell ref="S129:T129"/>
    <mergeCell ref="S130:T130"/>
    <mergeCell ref="S131:T131"/>
    <mergeCell ref="V128:Y128"/>
    <mergeCell ref="V123:Y123"/>
    <mergeCell ref="V120:Y120"/>
    <mergeCell ref="V121:Y121"/>
    <mergeCell ref="AA126:AC126"/>
    <mergeCell ref="A127:C127"/>
    <mergeCell ref="D127:E127"/>
    <mergeCell ref="F127:H127"/>
    <mergeCell ref="I127:K127"/>
    <mergeCell ref="L127:P127"/>
    <mergeCell ref="AA127:AC127"/>
    <mergeCell ref="AA125:AC125"/>
    <mergeCell ref="A126:C126"/>
    <mergeCell ref="D126:E126"/>
    <mergeCell ref="F126:H126"/>
    <mergeCell ref="I126:K126"/>
    <mergeCell ref="L126:P126"/>
    <mergeCell ref="AA124:AC124"/>
    <mergeCell ref="A125:C125"/>
    <mergeCell ref="D125:E125"/>
    <mergeCell ref="F125:H125"/>
    <mergeCell ref="I125:K125"/>
    <mergeCell ref="L125:P125"/>
    <mergeCell ref="A124:C124"/>
    <mergeCell ref="D124:E124"/>
    <mergeCell ref="F124:H124"/>
    <mergeCell ref="I124:K124"/>
    <mergeCell ref="L124:P124"/>
    <mergeCell ref="S125:T125"/>
    <mergeCell ref="S126:T126"/>
    <mergeCell ref="S127:T127"/>
    <mergeCell ref="S124:T124"/>
    <mergeCell ref="V124:Y124"/>
    <mergeCell ref="V117:Y117"/>
    <mergeCell ref="V118:Y118"/>
    <mergeCell ref="V119:Y119"/>
    <mergeCell ref="AA122:AC122"/>
    <mergeCell ref="A123:C123"/>
    <mergeCell ref="D123:E123"/>
    <mergeCell ref="F123:H123"/>
    <mergeCell ref="I123:K123"/>
    <mergeCell ref="L123:P123"/>
    <mergeCell ref="AA123:AC123"/>
    <mergeCell ref="AA121:AC121"/>
    <mergeCell ref="A122:C122"/>
    <mergeCell ref="D122:E122"/>
    <mergeCell ref="F122:H122"/>
    <mergeCell ref="I122:K122"/>
    <mergeCell ref="L122:P122"/>
    <mergeCell ref="AA120:AC120"/>
    <mergeCell ref="A121:C121"/>
    <mergeCell ref="D121:E121"/>
    <mergeCell ref="F121:H121"/>
    <mergeCell ref="I121:K121"/>
    <mergeCell ref="L121:P121"/>
    <mergeCell ref="A120:C120"/>
    <mergeCell ref="D120:E120"/>
    <mergeCell ref="F120:H120"/>
    <mergeCell ref="I120:K120"/>
    <mergeCell ref="L120:P120"/>
    <mergeCell ref="S120:T120"/>
    <mergeCell ref="S121:T121"/>
    <mergeCell ref="S122:T122"/>
    <mergeCell ref="S123:T123"/>
    <mergeCell ref="V122:Y122"/>
    <mergeCell ref="V113:Y113"/>
    <mergeCell ref="V114:Y114"/>
    <mergeCell ref="V115:Y115"/>
    <mergeCell ref="AA118:AC118"/>
    <mergeCell ref="A119:C119"/>
    <mergeCell ref="D119:E119"/>
    <mergeCell ref="F119:H119"/>
    <mergeCell ref="I119:K119"/>
    <mergeCell ref="L119:P119"/>
    <mergeCell ref="AA119:AC119"/>
    <mergeCell ref="AA117:AC117"/>
    <mergeCell ref="A118:C118"/>
    <mergeCell ref="D118:E118"/>
    <mergeCell ref="F118:H118"/>
    <mergeCell ref="I118:K118"/>
    <mergeCell ref="L118:P118"/>
    <mergeCell ref="AA116:AC116"/>
    <mergeCell ref="A117:C117"/>
    <mergeCell ref="D117:E117"/>
    <mergeCell ref="F117:H117"/>
    <mergeCell ref="I117:K117"/>
    <mergeCell ref="L117:P117"/>
    <mergeCell ref="A116:C116"/>
    <mergeCell ref="D116:E116"/>
    <mergeCell ref="F116:H116"/>
    <mergeCell ref="I116:K116"/>
    <mergeCell ref="L116:P116"/>
    <mergeCell ref="S119:T119"/>
    <mergeCell ref="S116:T116"/>
    <mergeCell ref="S117:T117"/>
    <mergeCell ref="S118:T118"/>
    <mergeCell ref="V116:Y116"/>
    <mergeCell ref="V109:Y109"/>
    <mergeCell ref="V110:Y110"/>
    <mergeCell ref="V111:Y111"/>
    <mergeCell ref="AA114:AC114"/>
    <mergeCell ref="A115:C115"/>
    <mergeCell ref="D115:E115"/>
    <mergeCell ref="F115:H115"/>
    <mergeCell ref="I115:K115"/>
    <mergeCell ref="L115:P115"/>
    <mergeCell ref="AA115:AC115"/>
    <mergeCell ref="AA113:AC113"/>
    <mergeCell ref="A114:C114"/>
    <mergeCell ref="D114:E114"/>
    <mergeCell ref="F114:H114"/>
    <mergeCell ref="I114:K114"/>
    <mergeCell ref="L114:P114"/>
    <mergeCell ref="AA112:AC112"/>
    <mergeCell ref="A113:C113"/>
    <mergeCell ref="D113:E113"/>
    <mergeCell ref="F113:H113"/>
    <mergeCell ref="I113:K113"/>
    <mergeCell ref="L113:P113"/>
    <mergeCell ref="A112:C112"/>
    <mergeCell ref="D112:E112"/>
    <mergeCell ref="F112:H112"/>
    <mergeCell ref="I112:K112"/>
    <mergeCell ref="L112:P112"/>
    <mergeCell ref="S112:T112"/>
    <mergeCell ref="S113:T113"/>
    <mergeCell ref="S114:T114"/>
    <mergeCell ref="S115:T115"/>
    <mergeCell ref="V112:Y112"/>
    <mergeCell ref="V105:Y105"/>
    <mergeCell ref="V106:Y106"/>
    <mergeCell ref="V107:Y107"/>
    <mergeCell ref="AA110:AC110"/>
    <mergeCell ref="A111:C111"/>
    <mergeCell ref="D111:E111"/>
    <mergeCell ref="F111:H111"/>
    <mergeCell ref="I111:K111"/>
    <mergeCell ref="L111:P111"/>
    <mergeCell ref="AA111:AC111"/>
    <mergeCell ref="AA109:AC109"/>
    <mergeCell ref="A110:C110"/>
    <mergeCell ref="D110:E110"/>
    <mergeCell ref="F110:H110"/>
    <mergeCell ref="I110:K110"/>
    <mergeCell ref="L110:P110"/>
    <mergeCell ref="AA108:AC108"/>
    <mergeCell ref="A109:C109"/>
    <mergeCell ref="D109:E109"/>
    <mergeCell ref="F109:H109"/>
    <mergeCell ref="I109:K109"/>
    <mergeCell ref="L109:P109"/>
    <mergeCell ref="A108:C108"/>
    <mergeCell ref="D108:E108"/>
    <mergeCell ref="F108:H108"/>
    <mergeCell ref="I108:K108"/>
    <mergeCell ref="L108:P108"/>
    <mergeCell ref="S108:T108"/>
    <mergeCell ref="S109:T109"/>
    <mergeCell ref="S110:T110"/>
    <mergeCell ref="S111:T111"/>
    <mergeCell ref="V108:Y108"/>
    <mergeCell ref="V101:Y101"/>
    <mergeCell ref="V102:Y102"/>
    <mergeCell ref="V103:Y103"/>
    <mergeCell ref="AA106:AC106"/>
    <mergeCell ref="A107:C107"/>
    <mergeCell ref="D107:E107"/>
    <mergeCell ref="F107:H107"/>
    <mergeCell ref="I107:K107"/>
    <mergeCell ref="L107:P107"/>
    <mergeCell ref="AA107:AC107"/>
    <mergeCell ref="AA105:AC105"/>
    <mergeCell ref="A106:C106"/>
    <mergeCell ref="D106:E106"/>
    <mergeCell ref="F106:H106"/>
    <mergeCell ref="I106:K106"/>
    <mergeCell ref="L106:P106"/>
    <mergeCell ref="AA104:AC104"/>
    <mergeCell ref="A105:C105"/>
    <mergeCell ref="D105:E105"/>
    <mergeCell ref="F105:H105"/>
    <mergeCell ref="I105:K105"/>
    <mergeCell ref="L105:P105"/>
    <mergeCell ref="A104:C104"/>
    <mergeCell ref="D104:E104"/>
    <mergeCell ref="F104:H104"/>
    <mergeCell ref="I104:K104"/>
    <mergeCell ref="L104:P104"/>
    <mergeCell ref="S107:T107"/>
    <mergeCell ref="S104:T104"/>
    <mergeCell ref="S105:T105"/>
    <mergeCell ref="S106:T106"/>
    <mergeCell ref="V104:Y104"/>
    <mergeCell ref="V99:Y99"/>
    <mergeCell ref="V96:Y96"/>
    <mergeCell ref="V97:Y97"/>
    <mergeCell ref="AA102:AC102"/>
    <mergeCell ref="A103:C103"/>
    <mergeCell ref="D103:E103"/>
    <mergeCell ref="F103:H103"/>
    <mergeCell ref="I103:K103"/>
    <mergeCell ref="L103:P103"/>
    <mergeCell ref="AA103:AC103"/>
    <mergeCell ref="AA101:AC101"/>
    <mergeCell ref="A102:C102"/>
    <mergeCell ref="D102:E102"/>
    <mergeCell ref="F102:H102"/>
    <mergeCell ref="I102:K102"/>
    <mergeCell ref="L102:P102"/>
    <mergeCell ref="AA100:AC100"/>
    <mergeCell ref="A101:C101"/>
    <mergeCell ref="D101:E101"/>
    <mergeCell ref="F101:H101"/>
    <mergeCell ref="I101:K101"/>
    <mergeCell ref="L101:P101"/>
    <mergeCell ref="A100:C100"/>
    <mergeCell ref="D100:E100"/>
    <mergeCell ref="F100:H100"/>
    <mergeCell ref="I100:K100"/>
    <mergeCell ref="L100:P100"/>
    <mergeCell ref="S101:T101"/>
    <mergeCell ref="S102:T102"/>
    <mergeCell ref="S103:T103"/>
    <mergeCell ref="S100:T100"/>
    <mergeCell ref="V100:Y100"/>
    <mergeCell ref="V93:Y93"/>
    <mergeCell ref="V94:Y94"/>
    <mergeCell ref="V95:Y95"/>
    <mergeCell ref="AA98:AC98"/>
    <mergeCell ref="A99:C99"/>
    <mergeCell ref="D99:E99"/>
    <mergeCell ref="F99:H99"/>
    <mergeCell ref="I99:K99"/>
    <mergeCell ref="L99:P99"/>
    <mergeCell ref="AA99:AC99"/>
    <mergeCell ref="AA97:AC97"/>
    <mergeCell ref="A98:C98"/>
    <mergeCell ref="D98:E98"/>
    <mergeCell ref="F98:H98"/>
    <mergeCell ref="I98:K98"/>
    <mergeCell ref="L98:P98"/>
    <mergeCell ref="AA96:AC96"/>
    <mergeCell ref="A97:C97"/>
    <mergeCell ref="D97:E97"/>
    <mergeCell ref="F97:H97"/>
    <mergeCell ref="I97:K97"/>
    <mergeCell ref="L97:P97"/>
    <mergeCell ref="A96:C96"/>
    <mergeCell ref="D96:E96"/>
    <mergeCell ref="F96:H96"/>
    <mergeCell ref="I96:K96"/>
    <mergeCell ref="L96:P96"/>
    <mergeCell ref="S96:T96"/>
    <mergeCell ref="S97:T97"/>
    <mergeCell ref="S98:T98"/>
    <mergeCell ref="S99:T99"/>
    <mergeCell ref="V98:Y98"/>
    <mergeCell ref="V89:Y89"/>
    <mergeCell ref="V90:Y90"/>
    <mergeCell ref="V91:Y91"/>
    <mergeCell ref="AA94:AC94"/>
    <mergeCell ref="A95:C95"/>
    <mergeCell ref="D95:E95"/>
    <mergeCell ref="F95:H95"/>
    <mergeCell ref="I95:K95"/>
    <mergeCell ref="L95:P95"/>
    <mergeCell ref="AA95:AC95"/>
    <mergeCell ref="AA93:AC93"/>
    <mergeCell ref="A94:C94"/>
    <mergeCell ref="D94:E94"/>
    <mergeCell ref="F94:H94"/>
    <mergeCell ref="I94:K94"/>
    <mergeCell ref="L94:P94"/>
    <mergeCell ref="AA92:AC92"/>
    <mergeCell ref="A93:C93"/>
    <mergeCell ref="D93:E93"/>
    <mergeCell ref="F93:H93"/>
    <mergeCell ref="I93:K93"/>
    <mergeCell ref="L93:P93"/>
    <mergeCell ref="A92:C92"/>
    <mergeCell ref="D92:E92"/>
    <mergeCell ref="F92:H92"/>
    <mergeCell ref="I92:K92"/>
    <mergeCell ref="L92:P92"/>
    <mergeCell ref="S92:T92"/>
    <mergeCell ref="S93:T93"/>
    <mergeCell ref="S94:T94"/>
    <mergeCell ref="S95:T95"/>
    <mergeCell ref="V92:Y92"/>
    <mergeCell ref="V87:Y87"/>
    <mergeCell ref="V84:Y84"/>
    <mergeCell ref="V85:Y85"/>
    <mergeCell ref="AA90:AC90"/>
    <mergeCell ref="A91:C91"/>
    <mergeCell ref="D91:E91"/>
    <mergeCell ref="F91:H91"/>
    <mergeCell ref="I91:K91"/>
    <mergeCell ref="L91:P91"/>
    <mergeCell ref="AA91:AC91"/>
    <mergeCell ref="AA89:AC89"/>
    <mergeCell ref="A90:C90"/>
    <mergeCell ref="D90:E90"/>
    <mergeCell ref="F90:H90"/>
    <mergeCell ref="I90:K90"/>
    <mergeCell ref="L90:P90"/>
    <mergeCell ref="AA88:AC88"/>
    <mergeCell ref="A89:C89"/>
    <mergeCell ref="D89:E89"/>
    <mergeCell ref="F89:H89"/>
    <mergeCell ref="I89:K89"/>
    <mergeCell ref="L89:P89"/>
    <mergeCell ref="A88:C88"/>
    <mergeCell ref="D88:E88"/>
    <mergeCell ref="F88:H88"/>
    <mergeCell ref="I88:K88"/>
    <mergeCell ref="L88:P88"/>
    <mergeCell ref="S89:T89"/>
    <mergeCell ref="S90:T90"/>
    <mergeCell ref="S91:T91"/>
    <mergeCell ref="S88:T88"/>
    <mergeCell ref="V88:Y88"/>
    <mergeCell ref="V81:Y81"/>
    <mergeCell ref="V82:Y82"/>
    <mergeCell ref="V83:Y83"/>
    <mergeCell ref="AA86:AC86"/>
    <mergeCell ref="A87:C87"/>
    <mergeCell ref="D87:E87"/>
    <mergeCell ref="F87:H87"/>
    <mergeCell ref="I87:K87"/>
    <mergeCell ref="L87:P87"/>
    <mergeCell ref="AA87:AC87"/>
    <mergeCell ref="AA85:AC85"/>
    <mergeCell ref="A86:C86"/>
    <mergeCell ref="D86:E86"/>
    <mergeCell ref="F86:H86"/>
    <mergeCell ref="I86:K86"/>
    <mergeCell ref="L86:P86"/>
    <mergeCell ref="AA84:AC84"/>
    <mergeCell ref="A85:C85"/>
    <mergeCell ref="D85:E85"/>
    <mergeCell ref="F85:H85"/>
    <mergeCell ref="I85:K85"/>
    <mergeCell ref="L85:P85"/>
    <mergeCell ref="A84:C84"/>
    <mergeCell ref="D84:E84"/>
    <mergeCell ref="F84:H84"/>
    <mergeCell ref="I84:K84"/>
    <mergeCell ref="L84:P84"/>
    <mergeCell ref="S84:T84"/>
    <mergeCell ref="S85:T85"/>
    <mergeCell ref="S86:T86"/>
    <mergeCell ref="S87:T87"/>
    <mergeCell ref="V86:Y86"/>
    <mergeCell ref="V77:Y77"/>
    <mergeCell ref="V78:Y78"/>
    <mergeCell ref="V79:Y79"/>
    <mergeCell ref="AA82:AC82"/>
    <mergeCell ref="A83:C83"/>
    <mergeCell ref="D83:E83"/>
    <mergeCell ref="F83:H83"/>
    <mergeCell ref="I83:K83"/>
    <mergeCell ref="L83:P83"/>
    <mergeCell ref="AA83:AC83"/>
    <mergeCell ref="AA81:AC81"/>
    <mergeCell ref="A82:C82"/>
    <mergeCell ref="D82:E82"/>
    <mergeCell ref="F82:H82"/>
    <mergeCell ref="I82:K82"/>
    <mergeCell ref="L82:P82"/>
    <mergeCell ref="AA80:AC80"/>
    <mergeCell ref="A81:C81"/>
    <mergeCell ref="D81:E81"/>
    <mergeCell ref="F81:H81"/>
    <mergeCell ref="I81:K81"/>
    <mergeCell ref="L81:P81"/>
    <mergeCell ref="A80:C80"/>
    <mergeCell ref="D80:E80"/>
    <mergeCell ref="F80:H80"/>
    <mergeCell ref="I80:K80"/>
    <mergeCell ref="L80:P80"/>
    <mergeCell ref="S83:T83"/>
    <mergeCell ref="S80:T80"/>
    <mergeCell ref="S81:T81"/>
    <mergeCell ref="S82:T82"/>
    <mergeCell ref="V80:Y80"/>
    <mergeCell ref="V73:Y73"/>
    <mergeCell ref="V74:Y74"/>
    <mergeCell ref="V75:Y75"/>
    <mergeCell ref="AA78:AC78"/>
    <mergeCell ref="A79:C79"/>
    <mergeCell ref="D79:E79"/>
    <mergeCell ref="F79:H79"/>
    <mergeCell ref="I79:K79"/>
    <mergeCell ref="L79:P79"/>
    <mergeCell ref="AA79:AC79"/>
    <mergeCell ref="AA77:AC77"/>
    <mergeCell ref="A78:C78"/>
    <mergeCell ref="D78:E78"/>
    <mergeCell ref="F78:H78"/>
    <mergeCell ref="I78:K78"/>
    <mergeCell ref="L78:P78"/>
    <mergeCell ref="AA76:AC76"/>
    <mergeCell ref="A77:C77"/>
    <mergeCell ref="D77:E77"/>
    <mergeCell ref="F77:H77"/>
    <mergeCell ref="I77:K77"/>
    <mergeCell ref="L77:P77"/>
    <mergeCell ref="A76:C76"/>
    <mergeCell ref="D76:E76"/>
    <mergeCell ref="F76:H76"/>
    <mergeCell ref="I76:K76"/>
    <mergeCell ref="L76:P76"/>
    <mergeCell ref="S76:T76"/>
    <mergeCell ref="S77:T77"/>
    <mergeCell ref="S78:T78"/>
    <mergeCell ref="S79:T79"/>
    <mergeCell ref="V76:Y76"/>
    <mergeCell ref="V69:Y69"/>
    <mergeCell ref="V70:Y70"/>
    <mergeCell ref="V71:Y71"/>
    <mergeCell ref="AA74:AC74"/>
    <mergeCell ref="A75:C75"/>
    <mergeCell ref="D75:E75"/>
    <mergeCell ref="F75:H75"/>
    <mergeCell ref="I75:K75"/>
    <mergeCell ref="L75:P75"/>
    <mergeCell ref="AA75:AC75"/>
    <mergeCell ref="AA73:AC73"/>
    <mergeCell ref="A74:C74"/>
    <mergeCell ref="D74:E74"/>
    <mergeCell ref="F74:H74"/>
    <mergeCell ref="I74:K74"/>
    <mergeCell ref="L74:P74"/>
    <mergeCell ref="AA72:AC72"/>
    <mergeCell ref="A73:C73"/>
    <mergeCell ref="D73:E73"/>
    <mergeCell ref="F73:H73"/>
    <mergeCell ref="I73:K73"/>
    <mergeCell ref="L73:P73"/>
    <mergeCell ref="A72:C72"/>
    <mergeCell ref="D72:E72"/>
    <mergeCell ref="F72:H72"/>
    <mergeCell ref="I72:K72"/>
    <mergeCell ref="L72:P72"/>
    <mergeCell ref="S72:T72"/>
    <mergeCell ref="S73:T73"/>
    <mergeCell ref="S74:T74"/>
    <mergeCell ref="S75:T75"/>
    <mergeCell ref="V72:Y72"/>
    <mergeCell ref="V65:Y65"/>
    <mergeCell ref="V66:Y66"/>
    <mergeCell ref="V67:Y67"/>
    <mergeCell ref="AA70:AC70"/>
    <mergeCell ref="A71:C71"/>
    <mergeCell ref="D71:E71"/>
    <mergeCell ref="F71:H71"/>
    <mergeCell ref="I71:K71"/>
    <mergeCell ref="L71:P71"/>
    <mergeCell ref="AA71:AC71"/>
    <mergeCell ref="AA69:AC69"/>
    <mergeCell ref="A70:C70"/>
    <mergeCell ref="D70:E70"/>
    <mergeCell ref="F70:H70"/>
    <mergeCell ref="I70:K70"/>
    <mergeCell ref="L70:P70"/>
    <mergeCell ref="AA68:AC68"/>
    <mergeCell ref="A69:C69"/>
    <mergeCell ref="D69:E69"/>
    <mergeCell ref="F69:H69"/>
    <mergeCell ref="I69:K69"/>
    <mergeCell ref="L69:P69"/>
    <mergeCell ref="A68:C68"/>
    <mergeCell ref="D68:E68"/>
    <mergeCell ref="F68:H68"/>
    <mergeCell ref="I68:K68"/>
    <mergeCell ref="L68:P68"/>
    <mergeCell ref="S71:T71"/>
    <mergeCell ref="S68:T68"/>
    <mergeCell ref="S69:T69"/>
    <mergeCell ref="S70:T70"/>
    <mergeCell ref="V68:Y68"/>
    <mergeCell ref="V63:Y63"/>
    <mergeCell ref="V60:Y60"/>
    <mergeCell ref="V61:Y61"/>
    <mergeCell ref="AA66:AC66"/>
    <mergeCell ref="A67:C67"/>
    <mergeCell ref="D67:E67"/>
    <mergeCell ref="F67:H67"/>
    <mergeCell ref="I67:K67"/>
    <mergeCell ref="L67:P67"/>
    <mergeCell ref="AA67:AC67"/>
    <mergeCell ref="AA65:AC65"/>
    <mergeCell ref="A66:C66"/>
    <mergeCell ref="D66:E66"/>
    <mergeCell ref="F66:H66"/>
    <mergeCell ref="I66:K66"/>
    <mergeCell ref="L66:P66"/>
    <mergeCell ref="AA64:AC64"/>
    <mergeCell ref="A65:C65"/>
    <mergeCell ref="D65:E65"/>
    <mergeCell ref="F65:H65"/>
    <mergeCell ref="I65:K65"/>
    <mergeCell ref="L65:P65"/>
    <mergeCell ref="A64:C64"/>
    <mergeCell ref="D64:E64"/>
    <mergeCell ref="F64:H64"/>
    <mergeCell ref="I64:K64"/>
    <mergeCell ref="L64:P64"/>
    <mergeCell ref="S65:T65"/>
    <mergeCell ref="S66:T66"/>
    <mergeCell ref="S67:T67"/>
    <mergeCell ref="S64:T64"/>
    <mergeCell ref="V64:Y64"/>
    <mergeCell ref="V57:Y57"/>
    <mergeCell ref="V58:Y58"/>
    <mergeCell ref="V59:Y59"/>
    <mergeCell ref="AA62:AC62"/>
    <mergeCell ref="A63:C63"/>
    <mergeCell ref="D63:E63"/>
    <mergeCell ref="F63:H63"/>
    <mergeCell ref="I63:K63"/>
    <mergeCell ref="L63:P63"/>
    <mergeCell ref="AA63:AC63"/>
    <mergeCell ref="AA61:AC61"/>
    <mergeCell ref="A62:C62"/>
    <mergeCell ref="D62:E62"/>
    <mergeCell ref="F62:H62"/>
    <mergeCell ref="I62:K62"/>
    <mergeCell ref="L62:P62"/>
    <mergeCell ref="AA60:AC60"/>
    <mergeCell ref="A61:C61"/>
    <mergeCell ref="D61:E61"/>
    <mergeCell ref="F61:H61"/>
    <mergeCell ref="I61:K61"/>
    <mergeCell ref="L61:P61"/>
    <mergeCell ref="A60:C60"/>
    <mergeCell ref="D60:E60"/>
    <mergeCell ref="F60:H60"/>
    <mergeCell ref="I60:K60"/>
    <mergeCell ref="L60:P60"/>
    <mergeCell ref="S60:T60"/>
    <mergeCell ref="S61:T61"/>
    <mergeCell ref="S62:T62"/>
    <mergeCell ref="S63:T63"/>
    <mergeCell ref="V62:Y62"/>
    <mergeCell ref="V53:Y53"/>
    <mergeCell ref="V54:Y54"/>
    <mergeCell ref="V55:Y55"/>
    <mergeCell ref="AA58:AC58"/>
    <mergeCell ref="A59:C59"/>
    <mergeCell ref="D59:E59"/>
    <mergeCell ref="F59:H59"/>
    <mergeCell ref="I59:K59"/>
    <mergeCell ref="L59:P59"/>
    <mergeCell ref="AA59:AC59"/>
    <mergeCell ref="AA57:AC57"/>
    <mergeCell ref="A58:C58"/>
    <mergeCell ref="D58:E58"/>
    <mergeCell ref="F58:H58"/>
    <mergeCell ref="I58:K58"/>
    <mergeCell ref="L58:P58"/>
    <mergeCell ref="AA56:AC56"/>
    <mergeCell ref="A57:C57"/>
    <mergeCell ref="D57:E57"/>
    <mergeCell ref="F57:H57"/>
    <mergeCell ref="I57:K57"/>
    <mergeCell ref="L57:P57"/>
    <mergeCell ref="A56:C56"/>
    <mergeCell ref="D56:E56"/>
    <mergeCell ref="F56:H56"/>
    <mergeCell ref="I56:K56"/>
    <mergeCell ref="L56:P56"/>
    <mergeCell ref="S56:T56"/>
    <mergeCell ref="S57:T57"/>
    <mergeCell ref="S58:T58"/>
    <mergeCell ref="S59:T59"/>
    <mergeCell ref="V56:Y56"/>
    <mergeCell ref="V51:Y51"/>
    <mergeCell ref="V48:Y48"/>
    <mergeCell ref="V49:Y49"/>
    <mergeCell ref="AA54:AC54"/>
    <mergeCell ref="A55:C55"/>
    <mergeCell ref="D55:E55"/>
    <mergeCell ref="F55:H55"/>
    <mergeCell ref="I55:K55"/>
    <mergeCell ref="L55:P55"/>
    <mergeCell ref="AA55:AC55"/>
    <mergeCell ref="AA53:AC53"/>
    <mergeCell ref="A54:C54"/>
    <mergeCell ref="D54:E54"/>
    <mergeCell ref="F54:H54"/>
    <mergeCell ref="I54:K54"/>
    <mergeCell ref="L54:P54"/>
    <mergeCell ref="AA52:AC52"/>
    <mergeCell ref="A53:C53"/>
    <mergeCell ref="D53:E53"/>
    <mergeCell ref="F53:H53"/>
    <mergeCell ref="I53:K53"/>
    <mergeCell ref="L53:P53"/>
    <mergeCell ref="A52:C52"/>
    <mergeCell ref="D52:E52"/>
    <mergeCell ref="F52:H52"/>
    <mergeCell ref="I52:K52"/>
    <mergeCell ref="L52:P52"/>
    <mergeCell ref="S53:T53"/>
    <mergeCell ref="S54:T54"/>
    <mergeCell ref="S55:T55"/>
    <mergeCell ref="S52:T52"/>
    <mergeCell ref="V52:Y52"/>
    <mergeCell ref="V45:Y45"/>
    <mergeCell ref="V46:Y46"/>
    <mergeCell ref="V47:Y47"/>
    <mergeCell ref="AA50:AC50"/>
    <mergeCell ref="A51:C51"/>
    <mergeCell ref="D51:E51"/>
    <mergeCell ref="F51:H51"/>
    <mergeCell ref="I51:K51"/>
    <mergeCell ref="L51:P51"/>
    <mergeCell ref="AA51:AC51"/>
    <mergeCell ref="AA49:AC49"/>
    <mergeCell ref="A50:C50"/>
    <mergeCell ref="D50:E50"/>
    <mergeCell ref="F50:H50"/>
    <mergeCell ref="I50:K50"/>
    <mergeCell ref="L50:P50"/>
    <mergeCell ref="AA48:AC48"/>
    <mergeCell ref="A49:C49"/>
    <mergeCell ref="D49:E49"/>
    <mergeCell ref="F49:H49"/>
    <mergeCell ref="I49:K49"/>
    <mergeCell ref="L49:P49"/>
    <mergeCell ref="A48:C48"/>
    <mergeCell ref="D48:E48"/>
    <mergeCell ref="F48:H48"/>
    <mergeCell ref="I48:K48"/>
    <mergeCell ref="L48:P48"/>
    <mergeCell ref="S48:T48"/>
    <mergeCell ref="S49:T49"/>
    <mergeCell ref="S50:T50"/>
    <mergeCell ref="S51:T51"/>
    <mergeCell ref="V50:Y50"/>
    <mergeCell ref="V41:Y41"/>
    <mergeCell ref="V42:Y42"/>
    <mergeCell ref="V43:Y43"/>
    <mergeCell ref="AA46:AC46"/>
    <mergeCell ref="A47:C47"/>
    <mergeCell ref="D47:E47"/>
    <mergeCell ref="F47:H47"/>
    <mergeCell ref="I47:K47"/>
    <mergeCell ref="L47:P47"/>
    <mergeCell ref="AA47:AC47"/>
    <mergeCell ref="AA45:AC45"/>
    <mergeCell ref="A46:C46"/>
    <mergeCell ref="D46:E46"/>
    <mergeCell ref="F46:H46"/>
    <mergeCell ref="I46:K46"/>
    <mergeCell ref="L46:P46"/>
    <mergeCell ref="AA44:AC44"/>
    <mergeCell ref="A45:C45"/>
    <mergeCell ref="D45:E45"/>
    <mergeCell ref="F45:H45"/>
    <mergeCell ref="I45:K45"/>
    <mergeCell ref="L45:P45"/>
    <mergeCell ref="A44:C44"/>
    <mergeCell ref="D44:E44"/>
    <mergeCell ref="F44:H44"/>
    <mergeCell ref="I44:K44"/>
    <mergeCell ref="L44:P44"/>
    <mergeCell ref="S47:T47"/>
    <mergeCell ref="S44:T44"/>
    <mergeCell ref="S45:T45"/>
    <mergeCell ref="S46:T46"/>
    <mergeCell ref="V44:Y44"/>
    <mergeCell ref="V37:Y37"/>
    <mergeCell ref="V38:Y38"/>
    <mergeCell ref="V39:Y39"/>
    <mergeCell ref="AA42:AC42"/>
    <mergeCell ref="A43:C43"/>
    <mergeCell ref="D43:E43"/>
    <mergeCell ref="F43:H43"/>
    <mergeCell ref="I43:K43"/>
    <mergeCell ref="L43:P43"/>
    <mergeCell ref="AA43:AC43"/>
    <mergeCell ref="AA41:AC41"/>
    <mergeCell ref="A42:C42"/>
    <mergeCell ref="D42:E42"/>
    <mergeCell ref="F42:H42"/>
    <mergeCell ref="I42:K42"/>
    <mergeCell ref="L42:P42"/>
    <mergeCell ref="AA40:AC40"/>
    <mergeCell ref="A41:C41"/>
    <mergeCell ref="D41:E41"/>
    <mergeCell ref="F41:H41"/>
    <mergeCell ref="I41:K41"/>
    <mergeCell ref="L41:P41"/>
    <mergeCell ref="A40:C40"/>
    <mergeCell ref="D40:E40"/>
    <mergeCell ref="F40:H40"/>
    <mergeCell ref="I40:K40"/>
    <mergeCell ref="L40:P40"/>
    <mergeCell ref="S40:T40"/>
    <mergeCell ref="S41:T41"/>
    <mergeCell ref="S42:T42"/>
    <mergeCell ref="S43:T43"/>
    <mergeCell ref="V40:Y40"/>
    <mergeCell ref="V33:Y33"/>
    <mergeCell ref="V34:Y34"/>
    <mergeCell ref="V35:Y35"/>
    <mergeCell ref="AA38:AC38"/>
    <mergeCell ref="A39:C39"/>
    <mergeCell ref="D39:E39"/>
    <mergeCell ref="F39:H39"/>
    <mergeCell ref="I39:K39"/>
    <mergeCell ref="L39:P39"/>
    <mergeCell ref="AA39:AC39"/>
    <mergeCell ref="AA37:AC37"/>
    <mergeCell ref="A38:C38"/>
    <mergeCell ref="D38:E38"/>
    <mergeCell ref="F38:H38"/>
    <mergeCell ref="I38:K38"/>
    <mergeCell ref="L38:P38"/>
    <mergeCell ref="AA36:AC36"/>
    <mergeCell ref="A37:C37"/>
    <mergeCell ref="D37:E37"/>
    <mergeCell ref="F37:H37"/>
    <mergeCell ref="I37:K37"/>
    <mergeCell ref="L37:P37"/>
    <mergeCell ref="A36:C36"/>
    <mergeCell ref="D36:E36"/>
    <mergeCell ref="F36:H36"/>
    <mergeCell ref="I36:K36"/>
    <mergeCell ref="L36:P36"/>
    <mergeCell ref="S36:T36"/>
    <mergeCell ref="S37:T37"/>
    <mergeCell ref="S38:T38"/>
    <mergeCell ref="S39:T39"/>
    <mergeCell ref="V36:Y36"/>
    <mergeCell ref="V29:Y29"/>
    <mergeCell ref="V30:Y30"/>
    <mergeCell ref="V31:Y31"/>
    <mergeCell ref="AA34:AC34"/>
    <mergeCell ref="A35:C35"/>
    <mergeCell ref="D35:E35"/>
    <mergeCell ref="F35:H35"/>
    <mergeCell ref="I35:K35"/>
    <mergeCell ref="L35:P35"/>
    <mergeCell ref="AA35:AC35"/>
    <mergeCell ref="AA33:AC33"/>
    <mergeCell ref="A34:C34"/>
    <mergeCell ref="D34:E34"/>
    <mergeCell ref="F34:H34"/>
    <mergeCell ref="I34:K34"/>
    <mergeCell ref="L34:P34"/>
    <mergeCell ref="AA32:AC32"/>
    <mergeCell ref="A33:C33"/>
    <mergeCell ref="D33:E33"/>
    <mergeCell ref="F33:H33"/>
    <mergeCell ref="I33:K33"/>
    <mergeCell ref="L33:P33"/>
    <mergeCell ref="A32:C32"/>
    <mergeCell ref="D32:E32"/>
    <mergeCell ref="F32:H32"/>
    <mergeCell ref="I32:K32"/>
    <mergeCell ref="L32:P32"/>
    <mergeCell ref="S35:T35"/>
    <mergeCell ref="S32:T32"/>
    <mergeCell ref="S33:T33"/>
    <mergeCell ref="S34:T34"/>
    <mergeCell ref="V32:Y32"/>
    <mergeCell ref="V27:Y27"/>
    <mergeCell ref="V24:Y24"/>
    <mergeCell ref="V25:Y25"/>
    <mergeCell ref="AA30:AC30"/>
    <mergeCell ref="A31:C31"/>
    <mergeCell ref="D31:E31"/>
    <mergeCell ref="F31:H31"/>
    <mergeCell ref="I31:K31"/>
    <mergeCell ref="L31:P31"/>
    <mergeCell ref="AA31:AC31"/>
    <mergeCell ref="AA29:AC29"/>
    <mergeCell ref="A30:C30"/>
    <mergeCell ref="D30:E30"/>
    <mergeCell ref="F30:H30"/>
    <mergeCell ref="I30:K30"/>
    <mergeCell ref="L30:P30"/>
    <mergeCell ref="AA28:AC28"/>
    <mergeCell ref="A29:C29"/>
    <mergeCell ref="D29:E29"/>
    <mergeCell ref="F29:H29"/>
    <mergeCell ref="I29:K29"/>
    <mergeCell ref="L29:P29"/>
    <mergeCell ref="A28:C28"/>
    <mergeCell ref="D28:E28"/>
    <mergeCell ref="F28:H28"/>
    <mergeCell ref="I28:K28"/>
    <mergeCell ref="L28:P28"/>
    <mergeCell ref="S29:T29"/>
    <mergeCell ref="S30:T30"/>
    <mergeCell ref="S31:T31"/>
    <mergeCell ref="S28:T28"/>
    <mergeCell ref="V28:Y28"/>
    <mergeCell ref="V21:Y21"/>
    <mergeCell ref="V22:Y22"/>
    <mergeCell ref="V23:Y23"/>
    <mergeCell ref="AA26:AC26"/>
    <mergeCell ref="A27:C27"/>
    <mergeCell ref="D27:E27"/>
    <mergeCell ref="F27:H27"/>
    <mergeCell ref="I27:K27"/>
    <mergeCell ref="L27:P27"/>
    <mergeCell ref="AA27:AC27"/>
    <mergeCell ref="AA25:AC25"/>
    <mergeCell ref="A26:C26"/>
    <mergeCell ref="D26:E26"/>
    <mergeCell ref="F26:H26"/>
    <mergeCell ref="I26:K26"/>
    <mergeCell ref="L26:P26"/>
    <mergeCell ref="AA24:AC24"/>
    <mergeCell ref="A25:C25"/>
    <mergeCell ref="D25:E25"/>
    <mergeCell ref="F25:H25"/>
    <mergeCell ref="I25:K25"/>
    <mergeCell ref="L25:P25"/>
    <mergeCell ref="A24:C24"/>
    <mergeCell ref="D24:E24"/>
    <mergeCell ref="F24:H24"/>
    <mergeCell ref="I24:K24"/>
    <mergeCell ref="L24:P24"/>
    <mergeCell ref="S24:T24"/>
    <mergeCell ref="S25:T25"/>
    <mergeCell ref="S26:T26"/>
    <mergeCell ref="S27:T27"/>
    <mergeCell ref="V26:Y26"/>
    <mergeCell ref="Q14:S14"/>
    <mergeCell ref="T14:U14"/>
    <mergeCell ref="Z5:AC5"/>
    <mergeCell ref="AA22:AC22"/>
    <mergeCell ref="A23:C23"/>
    <mergeCell ref="D23:E23"/>
    <mergeCell ref="F23:H23"/>
    <mergeCell ref="I23:K23"/>
    <mergeCell ref="L23:P23"/>
    <mergeCell ref="AA23:AC23"/>
    <mergeCell ref="AA21:AC21"/>
    <mergeCell ref="A22:C22"/>
    <mergeCell ref="D22:E22"/>
    <mergeCell ref="F22:H22"/>
    <mergeCell ref="I22:K22"/>
    <mergeCell ref="L22:P22"/>
    <mergeCell ref="AA20:AC20"/>
    <mergeCell ref="A21:C21"/>
    <mergeCell ref="D21:E21"/>
    <mergeCell ref="F21:H21"/>
    <mergeCell ref="I21:K21"/>
    <mergeCell ref="L21:P21"/>
    <mergeCell ref="A20:C20"/>
    <mergeCell ref="D20:E20"/>
    <mergeCell ref="F20:H20"/>
    <mergeCell ref="I20:K20"/>
    <mergeCell ref="L20:P20"/>
    <mergeCell ref="S20:T20"/>
    <mergeCell ref="S21:T21"/>
    <mergeCell ref="S22:T22"/>
    <mergeCell ref="S23:T23"/>
    <mergeCell ref="V20:Y20"/>
    <mergeCell ref="C16:D17"/>
    <mergeCell ref="E16:G17"/>
    <mergeCell ref="H16:I17"/>
    <mergeCell ref="Z15:AC16"/>
    <mergeCell ref="Z17:AC18"/>
    <mergeCell ref="E9:F9"/>
    <mergeCell ref="G9:J9"/>
    <mergeCell ref="K9:L9"/>
    <mergeCell ref="W9:X9"/>
    <mergeCell ref="N1:T4"/>
    <mergeCell ref="W4:X4"/>
    <mergeCell ref="Y4:AA4"/>
    <mergeCell ref="L5:L6"/>
    <mergeCell ref="W5:X5"/>
    <mergeCell ref="C18:D18"/>
    <mergeCell ref="E18:G18"/>
    <mergeCell ref="H18:I18"/>
    <mergeCell ref="W14:X14"/>
    <mergeCell ref="C15:D15"/>
    <mergeCell ref="E15:G15"/>
    <mergeCell ref="H15:I15"/>
    <mergeCell ref="J15:L18"/>
    <mergeCell ref="N15:N18"/>
    <mergeCell ref="O15:O18"/>
    <mergeCell ref="P15:P18"/>
    <mergeCell ref="W11:X12"/>
    <mergeCell ref="C12:L13"/>
    <mergeCell ref="N12:V13"/>
    <mergeCell ref="C14:D14"/>
    <mergeCell ref="E14:G14"/>
    <mergeCell ref="H14:I14"/>
    <mergeCell ref="J14:L14"/>
  </mergeCells>
  <phoneticPr fontId="1"/>
  <conditionalFormatting sqref="A21:AA291">
    <cfRule type="expression" dxfId="1" priority="51">
      <formula>MOD(ROW(),2)=1</formula>
    </cfRule>
  </conditionalFormatting>
  <conditionalFormatting sqref="Z21:Z291">
    <cfRule type="expression" dxfId="0" priority="3">
      <formula>IF($V21&lt;&gt;"",IF($Z21="",TRUE,FALSE),FALSE)</formula>
    </cfRule>
  </conditionalFormatting>
  <dataValidations count="1">
    <dataValidation type="list" allowBlank="1" showInputMessage="1" showErrorMessage="1" sqref="Z21:Z291" xr:uid="{0FFE4A29-455C-40FF-9F00-DDF70A0748B9}">
      <formula1>"10%,8%,非･不"</formula1>
    </dataValidation>
  </dataValidations>
  <printOptions horizontalCentered="1" verticalCentered="1"/>
  <pageMargins left="0" right="0" top="0.39370078740157483" bottom="0.39370078740157483" header="0.19685039370078741" footer="0.19685039370078741"/>
  <pageSetup paperSize="9" scale="82" fitToHeight="0" orientation="landscape" r:id="rId1"/>
  <headerFooter alignWithMargins="0">
    <oddFooter>&amp;R&amp;9page.&amp;P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0640BCB59D6D54E94FE89C1891139BB" ma:contentTypeVersion="10" ma:contentTypeDescription="新しいドキュメントを作成します。" ma:contentTypeScope="" ma:versionID="1a3759612d74bd5e9e7fba2b2cc1b608">
  <xsd:schema xmlns:xsd="http://www.w3.org/2001/XMLSchema" xmlns:xs="http://www.w3.org/2001/XMLSchema" xmlns:p="http://schemas.microsoft.com/office/2006/metadata/properties" xmlns:ns2="59eba808-9ce5-4391-b798-9523ec86e930" targetNamespace="http://schemas.microsoft.com/office/2006/metadata/properties" ma:root="true" ma:fieldsID="402a9f69a52a18737b986e8a8ab3c752" ns2:_="">
    <xsd:import namespace="59eba808-9ce5-4391-b798-9523ec86e9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eba808-9ce5-4391-b798-9523ec86e9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10a73bc-2f3b-4e90-b6d9-487306b4124e"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eba808-9ce5-4391-b798-9523ec86e93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76CCB3F-C17A-46B2-8E69-68EC01BCF4B3}">
  <ds:schemaRefs>
    <ds:schemaRef ds:uri="http://schemas.microsoft.com/sharepoint/v3/contenttype/forms"/>
  </ds:schemaRefs>
</ds:datastoreItem>
</file>

<file path=customXml/itemProps2.xml><?xml version="1.0" encoding="utf-8"?>
<ds:datastoreItem xmlns:ds="http://schemas.openxmlformats.org/officeDocument/2006/customXml" ds:itemID="{8B79A476-259E-4BC4-B629-B0A7D887ED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eba808-9ce5-4391-b798-9523ec86e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3F4C93-9BBC-4A23-8975-40DEA60B304E}">
  <ds:schemaRefs>
    <ds:schemaRef ds:uri="http://schemas.microsoft.com/office/2006/metadata/properties"/>
    <ds:schemaRef ds:uri="http://schemas.microsoft.com/office/infopath/2007/PartnerControls"/>
    <ds:schemaRef ds:uri="59eba808-9ce5-4391-b798-9523ec86e93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会社情報入力</vt:lpstr>
      <vt:lpstr>記入例</vt:lpstr>
      <vt:lpstr>請求書</vt:lpstr>
      <vt:lpstr>請求書(日数欄有り)</vt:lpstr>
      <vt:lpstr>記入例!Print_Titles</vt:lpstr>
      <vt:lpstr>請求書!Print_Titles</vt:lpstr>
      <vt:lpstr>'請求書(日数欄有り)'!Print_Titles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TSUJI-1022</dc:creator>
  <cp:keywords/>
  <dc:description/>
  <cp:lastModifiedBy>小林 音椰</cp:lastModifiedBy>
  <cp:revision/>
  <dcterms:created xsi:type="dcterms:W3CDTF">2015-06-05T18:19:34Z</dcterms:created>
  <dcterms:modified xsi:type="dcterms:W3CDTF">2025-09-25T02:13:25Z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0x010100A0640BCB59D6D54E94FE89C1891139BB</vt:lpwstr>
  </property>
  <property fmtid="{D5CDD505-2E9C-101B-9397-08002B2CF9AE}" pid="3" name="MediaServiceImageTags">
    <vt:lpwstr/>
  </property>
</Properties>
</file>